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4TO INFORME TRIMESTRAL 2017\"/>
    </mc:Choice>
  </mc:AlternateContent>
  <bookViews>
    <workbookView xWindow="0" yWindow="0" windowWidth="20490" windowHeight="7755" activeTab="3"/>
  </bookViews>
  <sheets>
    <sheet name="POA" sheetId="1" r:id="rId1"/>
    <sheet name="Apertura Programatica" sheetId="3" r:id="rId2"/>
    <sheet name="Partida por Actividad" sheetId="4" r:id="rId3"/>
    <sheet name="Alineacion, Planeacion y P" sheetId="6" r:id="rId4"/>
    <sheet name="ficha tecnica" sheetId="5" r:id="rId5"/>
    <sheet name="Matriz de Indicadores" sheetId="2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6" l="1"/>
  <c r="A15" i="5"/>
  <c r="G34" i="4"/>
  <c r="F300" i="3"/>
  <c r="F299" i="3"/>
  <c r="F298" i="3"/>
  <c r="F297" i="3" s="1"/>
  <c r="F296" i="3" s="1"/>
  <c r="F271" i="3"/>
  <c r="F270" i="3"/>
  <c r="F269" i="3"/>
  <c r="F268" i="3"/>
  <c r="F267" i="3"/>
  <c r="F266" i="3"/>
  <c r="F265" i="3"/>
  <c r="F264" i="3"/>
  <c r="F263" i="3"/>
  <c r="F262" i="3"/>
  <c r="F261" i="3"/>
  <c r="F260" i="3" s="1"/>
  <c r="F232" i="3"/>
  <c r="F231" i="3"/>
  <c r="F230" i="3"/>
  <c r="F229" i="3"/>
  <c r="F228" i="3"/>
  <c r="F225" i="3" s="1"/>
  <c r="F227" i="3"/>
  <c r="F226" i="3"/>
  <c r="F224" i="3"/>
  <c r="F214" i="3"/>
  <c r="F213" i="3"/>
  <c r="F212" i="3"/>
  <c r="F211" i="3"/>
  <c r="F201" i="3"/>
  <c r="F200" i="3"/>
  <c r="F199" i="3" s="1"/>
  <c r="F169" i="3"/>
  <c r="F168" i="3"/>
  <c r="F167" i="3"/>
  <c r="F166" i="3"/>
  <c r="F165" i="3"/>
  <c r="F127" i="3"/>
  <c r="F126" i="3"/>
  <c r="F125" i="3"/>
  <c r="F124" i="3"/>
  <c r="F123" i="3"/>
  <c r="F122" i="3"/>
  <c r="F80" i="3"/>
  <c r="F79" i="3"/>
  <c r="F78" i="3"/>
  <c r="F75" i="3"/>
  <c r="F74" i="3"/>
  <c r="F73" i="3"/>
  <c r="F72" i="3"/>
  <c r="F70" i="3"/>
  <c r="F69" i="3"/>
  <c r="F68" i="3" s="1"/>
  <c r="E30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G321" i="1"/>
  <c r="G320" i="1"/>
  <c r="G319" i="1"/>
  <c r="G318" i="1"/>
  <c r="G317" i="1" s="1"/>
  <c r="G290" i="1"/>
  <c r="G289" i="1"/>
  <c r="G288" i="1"/>
  <c r="G287" i="1"/>
  <c r="G286" i="1"/>
  <c r="G285" i="1"/>
  <c r="G284" i="1"/>
  <c r="G283" i="1"/>
  <c r="G282" i="1"/>
  <c r="G281" i="1"/>
  <c r="G280" i="1"/>
  <c r="G279" i="1" s="1"/>
  <c r="G249" i="1"/>
  <c r="G248" i="1"/>
  <c r="G247" i="1"/>
  <c r="G246" i="1"/>
  <c r="G245" i="1"/>
  <c r="G242" i="1" s="1"/>
  <c r="G244" i="1"/>
  <c r="G243" i="1"/>
  <c r="G241" i="1"/>
  <c r="G229" i="1"/>
  <c r="G228" i="1"/>
  <c r="G227" i="1"/>
  <c r="G226" i="1"/>
  <c r="G214" i="1"/>
  <c r="G213" i="1"/>
  <c r="G212" i="1" s="1"/>
  <c r="G180" i="1"/>
  <c r="G179" i="1"/>
  <c r="G178" i="1"/>
  <c r="G177" i="1"/>
  <c r="G176" i="1"/>
  <c r="G135" i="1"/>
  <c r="G134" i="1"/>
  <c r="G133" i="1"/>
  <c r="G132" i="1"/>
  <c r="G131" i="1"/>
  <c r="G130" i="1" s="1"/>
  <c r="G85" i="1"/>
  <c r="G84" i="1"/>
  <c r="G83" i="1" s="1"/>
  <c r="G82" i="1"/>
  <c r="G81" i="1"/>
  <c r="G80" i="1"/>
  <c r="G79" i="1"/>
  <c r="G78" i="1"/>
  <c r="G77" i="1"/>
  <c r="G75" i="1"/>
  <c r="G74" i="1"/>
  <c r="G73" i="1" s="1"/>
  <c r="F32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</calcChain>
</file>

<file path=xl/sharedStrings.xml><?xml version="1.0" encoding="utf-8"?>
<sst xmlns="http://schemas.openxmlformats.org/spreadsheetml/2006/main" count="7249" uniqueCount="1187">
  <si>
    <t>PROGRAMA OPERATIVO ANUAL</t>
  </si>
  <si>
    <t>NOMBRE DEL MUNICIPIO: Zacapu, Michoacán</t>
  </si>
  <si>
    <t>NOMBRE DEL PROGRAMA: Estructuras Internas</t>
  </si>
  <si>
    <t>FINALIDAD: (3)</t>
  </si>
  <si>
    <t>EJERCICIO FISCAL 2018</t>
  </si>
  <si>
    <t>FUNCIÓN: (4)</t>
  </si>
  <si>
    <t>SUBFUNCIÓN: (5)</t>
  </si>
  <si>
    <t>NOMBRE DE LA UR             (6)</t>
  </si>
  <si>
    <t>CLAVE
(7)</t>
  </si>
  <si>
    <t>NIVEL
(8)</t>
  </si>
  <si>
    <t>FIN, PROPÓSITO, COMPONENTE Y ACTIVIDAD (DESCRIPCIÓN)
 (9)</t>
  </si>
  <si>
    <t>META PROGRAMADA</t>
  </si>
  <si>
    <t>BENEFICIARIOS/DESTINATARIOS (AÑO)</t>
  </si>
  <si>
    <t>UNIDAD DE MEDIDA 
(10)</t>
  </si>
  <si>
    <t>CANTIDAD 
(11)</t>
  </si>
  <si>
    <t>MONTO       (12)</t>
  </si>
  <si>
    <t>FECHA DE TÉRMINO  (13)</t>
  </si>
  <si>
    <t>TIPO 
(14)</t>
  </si>
  <si>
    <t>CANTIDAD 
(15)</t>
  </si>
  <si>
    <t>Todos (12)</t>
  </si>
  <si>
    <t>FIN</t>
  </si>
  <si>
    <t>FIN 1</t>
  </si>
  <si>
    <t>Contribuir a hacer más eficiente y moderna la función del gobierno a partir de la mejora de sus estructuras orgánicas.</t>
  </si>
  <si>
    <t>Porcentaje</t>
  </si>
  <si>
    <t xml:space="preserve">Ciudadania </t>
  </si>
  <si>
    <t>Población en general</t>
  </si>
  <si>
    <t>Secretaría y Jurídico</t>
  </si>
  <si>
    <t>FIN10</t>
  </si>
  <si>
    <t>FIN 10</t>
  </si>
  <si>
    <t>Contribuir a cumplimento a los marcos jurídicos del Ayuntamiento a fin de mejorar su desempeño.</t>
  </si>
  <si>
    <t>P1</t>
  </si>
  <si>
    <t>Propósito 1</t>
  </si>
  <si>
    <t>Las dependencias cumplen con requerimientos internos y externos en tiempo y forma.</t>
  </si>
  <si>
    <t>Dirección de Planeación</t>
  </si>
  <si>
    <t>C1P1</t>
  </si>
  <si>
    <t>Componente 1</t>
  </si>
  <si>
    <t xml:space="preserve">Apoyar a todas las direcciones del H. Ayuntamiento para que realicen sus proyectos operativos y de desarrollo.  </t>
  </si>
  <si>
    <t>Personal del H. Ayuntamiento de Zacapu</t>
  </si>
  <si>
    <t>C2P1</t>
  </si>
  <si>
    <t>Componente 2</t>
  </si>
  <si>
    <t xml:space="preserve">Apoyar a todas las direcciones del H. Ayuntamiento a estandarizar sus procesos mas importantes. </t>
  </si>
  <si>
    <t>Dirección de Comunicación Social</t>
  </si>
  <si>
    <t>C3P1</t>
  </si>
  <si>
    <t>Componente 3</t>
  </si>
  <si>
    <t xml:space="preserve">Difundir los acontecimientos, actividades y programas relevantes de la administración pública municipal en forma objetiva, clara, oportuna y veraz a la sociedad a través de los medios de comunicación. </t>
  </si>
  <si>
    <t>Accion</t>
  </si>
  <si>
    <t>N/A</t>
  </si>
  <si>
    <t>Departamento de Informática</t>
  </si>
  <si>
    <t>C4P1</t>
  </si>
  <si>
    <t>Componente 4</t>
  </si>
  <si>
    <t>Cumplir con el 100% del plan de Desarrollo al mes de Marzo.</t>
  </si>
  <si>
    <t>Plazas con internet</t>
  </si>
  <si>
    <t>Usuarios de plazas</t>
  </si>
  <si>
    <t>C5P1</t>
  </si>
  <si>
    <t>Componente 5</t>
  </si>
  <si>
    <t>Asegurar el optimo funcionamiento de los sistemas de todas las oficinas del H. Ayuntamiento.</t>
  </si>
  <si>
    <t>Adquisiciones</t>
  </si>
  <si>
    <t>C6P1</t>
  </si>
  <si>
    <t>Componente 6</t>
  </si>
  <si>
    <t>Coadyuvar a que las unidades administrativas cuenten con los materiales e insumos que requieren para su trabajo.</t>
  </si>
  <si>
    <t>Porcentaje de solicitudes rechazadas</t>
  </si>
  <si>
    <t>Tesrorería</t>
  </si>
  <si>
    <t>C7P1</t>
  </si>
  <si>
    <t>Componente 7</t>
  </si>
  <si>
    <t>Entregar los Informes Trimestrales de Cuenta Pública, Ley de Ingresos y Presupuesto de Egresos ante la ASM y Transparencia en tiempo y forma.</t>
  </si>
  <si>
    <t>Archivo</t>
  </si>
  <si>
    <t>C8P1</t>
  </si>
  <si>
    <t>Componente 8</t>
  </si>
  <si>
    <t xml:space="preserve">Asegurar la organización del archivo para su correcto funcionamiento. </t>
  </si>
  <si>
    <t>Porcentaje de solicitudes atentidas en tiempo y forma</t>
  </si>
  <si>
    <t>Jurídico</t>
  </si>
  <si>
    <t>C9P1</t>
  </si>
  <si>
    <t>Componente 9</t>
  </si>
  <si>
    <t>Coadyuvar a que las unidades administrativas cuenten con y documentos legales que requieren para su trabajo.</t>
  </si>
  <si>
    <t>Áreas con reglamento</t>
  </si>
  <si>
    <t>Contraloría</t>
  </si>
  <si>
    <t>C10P1</t>
  </si>
  <si>
    <t>Componente 10</t>
  </si>
  <si>
    <t xml:space="preserve">Cumplir con todos los requerimientos y normatividad aplicable a la Contraloría. </t>
  </si>
  <si>
    <t>Recomendaciones recibidas</t>
  </si>
  <si>
    <t>C11P1</t>
  </si>
  <si>
    <t>Componente 11</t>
  </si>
  <si>
    <t>Asegurar el correcto funcionamiento de las diferentes unidades administrativas del H. Ayuntamiento.</t>
  </si>
  <si>
    <t>No. De áreas que cumplen en tiempo y forma</t>
  </si>
  <si>
    <t>Sindicatura</t>
  </si>
  <si>
    <t>C12P1</t>
  </si>
  <si>
    <t>Componente 12</t>
  </si>
  <si>
    <t>Reducir el numero de inmuebles sin titulo de propiedad del H. Ayuntamiento</t>
  </si>
  <si>
    <t xml:space="preserve">No. De inmuebles con titulo de propiedad en Dic 2018 </t>
  </si>
  <si>
    <t>2017 + 1</t>
  </si>
  <si>
    <t>C13P1</t>
  </si>
  <si>
    <t>Componente 13</t>
  </si>
  <si>
    <t>Contar un un inventario actualizado en el H. Ayuntamiento.</t>
  </si>
  <si>
    <t>No. De inventarios realizados en el año</t>
  </si>
  <si>
    <t>Secretaría</t>
  </si>
  <si>
    <t>C14P1</t>
  </si>
  <si>
    <t>Componente 14</t>
  </si>
  <si>
    <t>Oficialía Mayor</t>
  </si>
  <si>
    <t>C15P1</t>
  </si>
  <si>
    <t>Componente 15</t>
  </si>
  <si>
    <t>Dotar a las dependencias del H. Ayuntamiento de los recursos intelectuales necesarios para asegurar el cumplimiento de sus objetivos.</t>
  </si>
  <si>
    <t>C16P1</t>
  </si>
  <si>
    <t>Componente 16</t>
  </si>
  <si>
    <t xml:space="preserve">Dotar a las dependencias del H. Ayuntamiento de los recursos materiales y del personal necesarios para asegurar el cumplimiento de sus objetivos, ajustandose a los recursos disponibles. </t>
  </si>
  <si>
    <t>Mantenimiento Vehicular</t>
  </si>
  <si>
    <t>C17P1</t>
  </si>
  <si>
    <t>Componente 17</t>
  </si>
  <si>
    <t xml:space="preserve">Asegurar el correcto funcionamiento del parque vehicular del H. Ayuntamiento, de acuerdo a las condiciones económicas. </t>
  </si>
  <si>
    <t>Áreas del H. Ayuntamiento con Vehiculos</t>
  </si>
  <si>
    <t>A1C1P1</t>
  </si>
  <si>
    <t>Actividad 1</t>
  </si>
  <si>
    <t xml:space="preserve">Apoyar al 100% de las Direcciones que soliciten ayuda para avanzar en su plan de trabajo. </t>
  </si>
  <si>
    <t>A2C1P1</t>
  </si>
  <si>
    <t>Actividad 2</t>
  </si>
  <si>
    <t>Entregar los 3 reportes de avance del POA en tiempo y forma (7 de Abril, 7 de Julio, 7 de Octubre, 5 de Enero)</t>
  </si>
  <si>
    <t>Reportes</t>
  </si>
  <si>
    <t>A3C1P1</t>
  </si>
  <si>
    <t>Actividad 3</t>
  </si>
  <si>
    <t>Entregar los 3 reportes de avance del PDM en tiempo y forma (7 de Abril, 7 de Julio, 7 de Octubre, 5 de Enero)</t>
  </si>
  <si>
    <t>A1C2P1</t>
  </si>
  <si>
    <t>Entregar 3 procedimientos por cada área del H. Ayuntamiento (siempre y cuando el área apoye a su elaboración).</t>
  </si>
  <si>
    <t>A1C3P1</t>
  </si>
  <si>
    <t>Establecer un procedimiento para la entrega de información.</t>
  </si>
  <si>
    <t>Documento</t>
  </si>
  <si>
    <t>Directores</t>
  </si>
  <si>
    <t>A2C3P1</t>
  </si>
  <si>
    <t xml:space="preserve">Establecer un canal formal para la solicitud de información de las diferentes áreas. </t>
  </si>
  <si>
    <t>Canal</t>
  </si>
  <si>
    <t>A3C3P1</t>
  </si>
  <si>
    <t xml:space="preserve">Realizar campañas publicitarias del trabajo del H. Ayuntamiento. </t>
  </si>
  <si>
    <t>Campañas</t>
  </si>
  <si>
    <t>A1C4P1</t>
  </si>
  <si>
    <t>Diseñar un procedimiento para la atención de solicitudes de mantenimiento.</t>
  </si>
  <si>
    <t>A1C5P1</t>
  </si>
  <si>
    <t>Dar atención al 100% de las solicitudes de mantenimiento.</t>
  </si>
  <si>
    <t>A1C6P1</t>
  </si>
  <si>
    <t xml:space="preserve">Crear un taller cliente - proveedor con Oficialia y Tesorería para establecer el proceso de compra formal. </t>
  </si>
  <si>
    <t>Taller</t>
  </si>
  <si>
    <t>A2C6P1</t>
  </si>
  <si>
    <t xml:space="preserve">Crear procedimiento de compras de acuerdo a lo acordado. </t>
  </si>
  <si>
    <t>Tesorería</t>
  </si>
  <si>
    <t>A1C7P1</t>
  </si>
  <si>
    <t>Realizar el registro contables de la deuda pública en tiempo y forma.</t>
  </si>
  <si>
    <t>A2C7P1</t>
  </si>
  <si>
    <t>Elaborar y entregar en tiempo y forma todos los informes solicitados.</t>
  </si>
  <si>
    <t>A1C8P1</t>
  </si>
  <si>
    <t>Elaborar un procedimiento de entrega de información al archivo por parte de las diferentes áreas.</t>
  </si>
  <si>
    <t>A2C8P1</t>
  </si>
  <si>
    <t xml:space="preserve">Elaborar un reglamento interno y darlo a conocer a todas las áreas. </t>
  </si>
  <si>
    <t>A1C9P1</t>
  </si>
  <si>
    <t xml:space="preserve">Realizar una lista de las áreas que no cuentan con reglamentos y darles asesoría para que elaboren el mismo. </t>
  </si>
  <si>
    <t>A2C9P1</t>
  </si>
  <si>
    <t xml:space="preserve">Apoyar a todas las áreas del H. Ayuntamiento que lo soliciten en la revisión de sus reglamentos. </t>
  </si>
  <si>
    <t>A1C10P1</t>
  </si>
  <si>
    <t>Realizar 7 arqueos de caja y las revisiones correspondientes cada mes.</t>
  </si>
  <si>
    <t>A2C10P1</t>
  </si>
  <si>
    <t>Revisar el 100% de los expedientes que mande Obra Pública.</t>
  </si>
  <si>
    <t>A3C10P1</t>
  </si>
  <si>
    <t xml:space="preserve">Revisar físicamente el 100% de las Obras de los expedientes de Obra pública. </t>
  </si>
  <si>
    <t>A4C10P1</t>
  </si>
  <si>
    <t>Actividad 4</t>
  </si>
  <si>
    <t>Revisar y validar el inventarios de los bienes muebles e inmuebles realizados por Sindicatura.</t>
  </si>
  <si>
    <t>Reporte</t>
  </si>
  <si>
    <t>A5C10P1</t>
  </si>
  <si>
    <t>Actividad 5</t>
  </si>
  <si>
    <t>Revisar los reportes de la cuenta pública del SAPAS y Tesorería.</t>
  </si>
  <si>
    <t>A6C10P1</t>
  </si>
  <si>
    <t>Actividad 6</t>
  </si>
  <si>
    <t>Actualizar los formatos del portal de transparencia de manera mensual, trimestral y anual.</t>
  </si>
  <si>
    <t>Actualizaciones</t>
  </si>
  <si>
    <t>A1C11P1</t>
  </si>
  <si>
    <t>Emitir recomendaciones a las unidades administrativas cuando algo este fuera de norma.</t>
  </si>
  <si>
    <t>Recomendaciones</t>
  </si>
  <si>
    <t>A2C11P1</t>
  </si>
  <si>
    <t xml:space="preserve">Dar seguimiento a las recomendaciones hechas a las unidades administrativas. </t>
  </si>
  <si>
    <t>A1C12P1</t>
  </si>
  <si>
    <t>Dar seguimiento con Obra Pública para realización del procedimiento de titulo de propiedad.</t>
  </si>
  <si>
    <t>Oficios</t>
  </si>
  <si>
    <t>A1C13P1</t>
  </si>
  <si>
    <t>Dar de alta todos los recursos materiales con que cuenta el H. Ayuntamiento, asi como dar de baja los materiales obsoletos.</t>
  </si>
  <si>
    <t>A1C14P1</t>
  </si>
  <si>
    <t xml:space="preserve">Dar seguimiento a los reglamentos pendientes de autorización por parte de Cabildo. </t>
  </si>
  <si>
    <t>A2C14P1</t>
  </si>
  <si>
    <t>Coordinar junto con Comunicación social la creación del tercer informe de gobierno.</t>
  </si>
  <si>
    <t>Informe</t>
  </si>
  <si>
    <t>A1C15P1</t>
  </si>
  <si>
    <t>Realizar un DNC en el H. Ayuntamiento.</t>
  </si>
  <si>
    <t>Proyecto</t>
  </si>
  <si>
    <t>A2C15P1</t>
  </si>
  <si>
    <t>Diseñar un plan de capacitación.</t>
  </si>
  <si>
    <t>A1C16P1</t>
  </si>
  <si>
    <t>Elaborar un proyecto formal de reducción del gasto.</t>
  </si>
  <si>
    <t>A2C16P1</t>
  </si>
  <si>
    <t xml:space="preserve">Realiza un diagnóstico de las necesidades materiales y de personal de las diferentes áreas del H. Ayuntamiento. </t>
  </si>
  <si>
    <t>A1C17P1</t>
  </si>
  <si>
    <t xml:space="preserve">Diseñar un plan de mantenimiento, dando prioridad a las áreas que dependen de los vehiculos. </t>
  </si>
  <si>
    <t>A2C17P1</t>
  </si>
  <si>
    <t>Gestionar el material necesario para las reparaciones.</t>
  </si>
  <si>
    <t>NOMBRE DEL PROGRAMA: Desarrollo Económico</t>
  </si>
  <si>
    <t>Dirección de Desarrollo Rural</t>
  </si>
  <si>
    <t>FIN2</t>
  </si>
  <si>
    <t>FIN 2</t>
  </si>
  <si>
    <t>Contribuir en el mejoramiento de la produccion y productividad del campo.</t>
  </si>
  <si>
    <t>Producción anual del campo</t>
  </si>
  <si>
    <t xml:space="preserve">2017 + 1 </t>
  </si>
  <si>
    <t>Gente dedicada al campo</t>
  </si>
  <si>
    <t>P2</t>
  </si>
  <si>
    <t>Propósito 2</t>
  </si>
  <si>
    <t>Coadyuvar en el desarrollo económico del municipio a través del fomento del desarrollo del campo.</t>
  </si>
  <si>
    <t>C1P2</t>
  </si>
  <si>
    <t>Fomentar la diversificación de actividades productivas en el medio rural y promover la organización social para la producción con el fin de lograr una mayor eficiencia de los recursos económicos en la productividad agropecuaria</t>
  </si>
  <si>
    <t>Productos sembrados</t>
  </si>
  <si>
    <t>Agricultores</t>
  </si>
  <si>
    <t>C2P2</t>
  </si>
  <si>
    <t>Contribuir a incrementar la productividad y la competitividad de las unidades económicas rurales agropecuarias vinculando al sector agropecuario con las dependencias de gobierno para la obtención de recursos financieros, tecnológicos e intelectuales, y apoyos en general, todo con un enfoque sustentable con la naturaleza.</t>
  </si>
  <si>
    <t>Porcentaje de personas que acceden</t>
  </si>
  <si>
    <t>Direcicón de Turismo y Cultura</t>
  </si>
  <si>
    <t>FIN3</t>
  </si>
  <si>
    <t>FIN 3</t>
  </si>
  <si>
    <t>Contribuir al desarrollo de infraestructura, servicios turísticos, y otros servicios como detonantes del desarrollo económico del municipio.</t>
  </si>
  <si>
    <t>Porcentaje de productos turisticos realizados</t>
  </si>
  <si>
    <t>P3</t>
  </si>
  <si>
    <t>Propósito 3</t>
  </si>
  <si>
    <t>Coadyuvar en el desarrollo económico del municipio a través del fomento al desarrollo del turismo.</t>
  </si>
  <si>
    <t>C3P3</t>
  </si>
  <si>
    <t xml:space="preserve">Capacitar a las empresas del muncipio para que mejoren su competitividad a través de la mejor atención y la mejora de sus procesos. </t>
  </si>
  <si>
    <t>Porcentaje de plan de trabajo</t>
  </si>
  <si>
    <t>Empresas prestadoras de servicios turisticos</t>
  </si>
  <si>
    <t>C4P3</t>
  </si>
  <si>
    <t xml:space="preserve">Fomentar la actividad turistica en el municipio a través de la realización de actividades y productos turisticos en el municipio. </t>
  </si>
  <si>
    <t>C5P3</t>
  </si>
  <si>
    <t>Contribuir a la promocion de Zacapu como un atractivo turistico en el estado.</t>
  </si>
  <si>
    <t>Promocionales</t>
  </si>
  <si>
    <t>Dirección de Desarrollo Económico</t>
  </si>
  <si>
    <t>FIN4</t>
  </si>
  <si>
    <t>FIN 4</t>
  </si>
  <si>
    <t xml:space="preserve">Contrubuir a la recuperación de la actividad económica del municipio a través del fomento de los programas establecidos para tal fin. </t>
  </si>
  <si>
    <t>FIN5</t>
  </si>
  <si>
    <t>FIN 5</t>
  </si>
  <si>
    <t>Contribuir a la generación de empleos de calidad mediante la atracción de inversiones.</t>
  </si>
  <si>
    <t>PEA Ocupada en 2018</t>
  </si>
  <si>
    <t>P4</t>
  </si>
  <si>
    <t>Propósito 4</t>
  </si>
  <si>
    <t>Coadyuvar en el desarrollo económico del municipio a través del fomento del desarrollo de los empresarios del municipio y de la atracción de inversión.</t>
  </si>
  <si>
    <t>Producción anual del comercio y la industria</t>
  </si>
  <si>
    <t>C6P4</t>
  </si>
  <si>
    <t>Mejorar la competitividad empresarial del municipio.</t>
  </si>
  <si>
    <t>Empresarios locales</t>
  </si>
  <si>
    <t>C7P4</t>
  </si>
  <si>
    <t>Mejorar las condiciones para la atracción de inversión en el municipio.</t>
  </si>
  <si>
    <t>Empresas Instaladas</t>
  </si>
  <si>
    <t>A1C1P2</t>
  </si>
  <si>
    <t>Promover la producción de cultivos alternativos, como el nopal, frutillas y la avena forrajera.</t>
  </si>
  <si>
    <t>A2C1P2</t>
  </si>
  <si>
    <t>Participar en por lo menos 6 reuniones de consejo distrital de desarrllo rural sustentable.</t>
  </si>
  <si>
    <t xml:space="preserve">Reuniones </t>
  </si>
  <si>
    <t>A3C1P2</t>
  </si>
  <si>
    <t>Realizar 6 platicas sobre el Desarrollo Rural para los agroproductores.</t>
  </si>
  <si>
    <t>Platicas</t>
  </si>
  <si>
    <t>Agroproductores</t>
  </si>
  <si>
    <t>A1C2P2</t>
  </si>
  <si>
    <t xml:space="preserve">Gestionar insumos y tecnologías para la producción del maíz que permitan mejorar su rentabilidad. </t>
  </si>
  <si>
    <t xml:space="preserve">Apoyos </t>
  </si>
  <si>
    <t>Agrocultores</t>
  </si>
  <si>
    <t>A2C2P2</t>
  </si>
  <si>
    <t>Mantener limpios y desazolvados por lo menos 25 Km de los drenes principales.</t>
  </si>
  <si>
    <t>Km</t>
  </si>
  <si>
    <t>A3C2P2</t>
  </si>
  <si>
    <t xml:space="preserve">Ofrecer apoyo tecnico para la aplicación de insumos y uso de tecnologia a los productores. </t>
  </si>
  <si>
    <t>A4C2P2</t>
  </si>
  <si>
    <t xml:space="preserve">Promover entre  los productores del subsector pecuario, su  incorporación  en programas de gobierno y cadenas productivas para lograr incentivos económicos. </t>
  </si>
  <si>
    <t>Programas</t>
  </si>
  <si>
    <t>A1C3P3</t>
  </si>
  <si>
    <t>Realizar 2 capacitaciones a los PST del municipio en temas de servicio de calidad entre otros.</t>
  </si>
  <si>
    <t>Capacitaciones</t>
  </si>
  <si>
    <t>A2C3P3</t>
  </si>
  <si>
    <t>Llevar a cabo 2 taller con las empresas PST del municipio.</t>
  </si>
  <si>
    <t>Talleres</t>
  </si>
  <si>
    <t>A3C3P3</t>
  </si>
  <si>
    <t>Realizar capacitaciones para la Semana Santa</t>
  </si>
  <si>
    <t>A1C4P3</t>
  </si>
  <si>
    <t>Realizar un Recorrido al tecolote.</t>
  </si>
  <si>
    <t>Evento</t>
  </si>
  <si>
    <t>A2C4P3</t>
  </si>
  <si>
    <t>Realizar recorridos a la Zona Arqueológica.</t>
  </si>
  <si>
    <t>A3C4P3</t>
  </si>
  <si>
    <t>Realizar el festival de la Nieve de Pasta.</t>
  </si>
  <si>
    <t>A4C4P3</t>
  </si>
  <si>
    <t>Realizar el Festival de Animas</t>
  </si>
  <si>
    <t>A5C4P3</t>
  </si>
  <si>
    <t>Llevar a cabo recorridos en la Ex Hacienda por motivos del Día de muertos.</t>
  </si>
  <si>
    <t>A6C4P3</t>
  </si>
  <si>
    <t>Realizar el festival de la Laguna</t>
  </si>
  <si>
    <t>A7C4P3</t>
  </si>
  <si>
    <t>Actividad 7</t>
  </si>
  <si>
    <t>Dar apoyo en la Feria de la Ollita.</t>
  </si>
  <si>
    <t>A8C4P3</t>
  </si>
  <si>
    <t>Actividad 8</t>
  </si>
  <si>
    <t>Realizar el festival del Churipo en la comunidad de naranja.</t>
  </si>
  <si>
    <t>A9C4P3</t>
  </si>
  <si>
    <t>Actividad 9</t>
  </si>
  <si>
    <t>Realizar el primer festival de Cerveza Artesanal.</t>
  </si>
  <si>
    <t>A1C5P3</t>
  </si>
  <si>
    <t>Capacitar a los PST para que fungan como modulos de información y promoción turistica del municipio.</t>
  </si>
  <si>
    <t>A2C5P3</t>
  </si>
  <si>
    <t>Realizar el curso de verano “Conociendo tu Municipio”.</t>
  </si>
  <si>
    <t>Niños y Adolescentes</t>
  </si>
  <si>
    <t>A3C5P3</t>
  </si>
  <si>
    <t>Realizar una campaña de publicidad y promoción de los atractivos turísticos del municipio.</t>
  </si>
  <si>
    <t>Campaña</t>
  </si>
  <si>
    <t>A1C6P4</t>
  </si>
  <si>
    <t>Realizar 3 proyectos para empresarios a través del INADEM.</t>
  </si>
  <si>
    <t>A2C6P4</t>
  </si>
  <si>
    <t xml:space="preserve">Realizar 5 cursos especializados para empresarios industriales. </t>
  </si>
  <si>
    <t>Cursos</t>
  </si>
  <si>
    <t>A4C6P4</t>
  </si>
  <si>
    <t xml:space="preserve">Realizar 5 cursos especializados para empresarios comercialentes.  </t>
  </si>
  <si>
    <t>A5C6P4</t>
  </si>
  <si>
    <t>Realizar 10 proyectos a empresarios para la convocatoria "consultoria en sitio" del INADEM.</t>
  </si>
  <si>
    <t>A6C6P4</t>
  </si>
  <si>
    <t xml:space="preserve">Difundir los programas de financiamiento a bajo costo con los empresarios. </t>
  </si>
  <si>
    <t>A7C6P4</t>
  </si>
  <si>
    <t xml:space="preserve">Realizar 2 ferias de consumo local. </t>
  </si>
  <si>
    <t>A8C6P4</t>
  </si>
  <si>
    <t>Llevar a 45 emprendedores a la semana nacional del emprendedor.</t>
  </si>
  <si>
    <t>Beneficiarios</t>
  </si>
  <si>
    <t>A9C6P4</t>
  </si>
  <si>
    <t>Gestionar el programa Red del emprendedor para 200 beneficiarios.</t>
  </si>
  <si>
    <t>A10C6P4</t>
  </si>
  <si>
    <t>Participar en el programa vende más con 20 empresarios.</t>
  </si>
  <si>
    <t>A1C7P4</t>
  </si>
  <si>
    <t>Afiliar al Municipio en al menos 3 camaras de comercio e Industria internacionales.</t>
  </si>
  <si>
    <t>Afiliaciones</t>
  </si>
  <si>
    <t>A2C7P4</t>
  </si>
  <si>
    <t>Comenzar la construcción del gasoducto.</t>
  </si>
  <si>
    <t>Obra</t>
  </si>
  <si>
    <t>Empresarios del parque industrial</t>
  </si>
  <si>
    <t>A3C7P4</t>
  </si>
  <si>
    <t>Promover la inversión del parque con Lintel.</t>
  </si>
  <si>
    <t>A4C7P4</t>
  </si>
  <si>
    <t>Crear proyecto del Centro Logistico puerto seco</t>
  </si>
  <si>
    <t>NOMBRE DEL PROGRAMA: Recaudadoras</t>
  </si>
  <si>
    <t>Todos (4)</t>
  </si>
  <si>
    <t>FIN6</t>
  </si>
  <si>
    <t>FIN 6</t>
  </si>
  <si>
    <t xml:space="preserve">Contribuir a mejorar la recaudación municipal para el incremento de la inversión y la reducción de la deuda. </t>
  </si>
  <si>
    <t xml:space="preserve">Recaudación </t>
  </si>
  <si>
    <t>P5</t>
  </si>
  <si>
    <t>Propósito 5</t>
  </si>
  <si>
    <t xml:space="preserve">Mejorar la imagen del H. Ayuntamiento a través del mejoramiento de los servicios que ofrece a la ciudadania. </t>
  </si>
  <si>
    <t>Dirección de Catastro y Predial</t>
  </si>
  <si>
    <t>C1P5</t>
  </si>
  <si>
    <t xml:space="preserve">Concientizar a la ciudadania sobre la importancia del pago de predial y sobre su utilización. </t>
  </si>
  <si>
    <t>C2P5</t>
  </si>
  <si>
    <t xml:space="preserve">Mejorar el servicio de cobro y ofrecer una alternativa al pago de predial. </t>
  </si>
  <si>
    <t>Adultos</t>
  </si>
  <si>
    <t>Estacionamiento</t>
  </si>
  <si>
    <t>C3P5</t>
  </si>
  <si>
    <t>Garantizar un servicio de calidad en el estacionamiento a través de su mantenimiento y cuidado de las instalaciones por parte del personal y los usuarios.</t>
  </si>
  <si>
    <t>Usuarios del Estacionamiento</t>
  </si>
  <si>
    <t>Dpto. Inspección de comercio y vía pública</t>
  </si>
  <si>
    <t>C4P5</t>
  </si>
  <si>
    <t xml:space="preserve">Mejorar las relaciones con los comerciantes a través del establecimiento de reglas. </t>
  </si>
  <si>
    <t>Porcentaje de espacios obstruidos</t>
  </si>
  <si>
    <t>Dirección de Inspección y Espectaculos</t>
  </si>
  <si>
    <t>C5P5</t>
  </si>
  <si>
    <t>Asegurar que los establecimientos trabajan de acuerdo a normatividad aplicable.</t>
  </si>
  <si>
    <t>Porcentaje de establecimientos fuera de norma</t>
  </si>
  <si>
    <t>Rastro</t>
  </si>
  <si>
    <t>C6P5</t>
  </si>
  <si>
    <t>Reducir los niveles de contaminación producida por el mal manejo de los desechos organicos generados en el rastro.</t>
  </si>
  <si>
    <t>Acción</t>
  </si>
  <si>
    <t>Mercados</t>
  </si>
  <si>
    <t>C7P5</t>
  </si>
  <si>
    <t>Mejorar las instalaciones de los Mercados.</t>
  </si>
  <si>
    <t>Locatarios y Usuarios del Mercado.</t>
  </si>
  <si>
    <t>C8P5</t>
  </si>
  <si>
    <t xml:space="preserve">Mejorar el servicio del mercado a la ciudadanía, y las relaciones con los locatarios. </t>
  </si>
  <si>
    <t>A1C1P5</t>
  </si>
  <si>
    <t>Crear campañas de concientización e información sobre el impuesto predial, para mejorar la recaudación.</t>
  </si>
  <si>
    <t>A1C2P5</t>
  </si>
  <si>
    <t xml:space="preserve">Gestionar la opción de pago en bancos. </t>
  </si>
  <si>
    <t>A2C2P5</t>
  </si>
  <si>
    <t xml:space="preserve">Presentar el proyecto de una caja satelite. </t>
  </si>
  <si>
    <t>A3C2P5</t>
  </si>
  <si>
    <t xml:space="preserve">Habilitar otra caja para el pago de predial durante los meses de enero y febrero.  </t>
  </si>
  <si>
    <t>A1C3P5</t>
  </si>
  <si>
    <t>Crear un proyecto de mejora para la banderola y las maquinas de cobro.</t>
  </si>
  <si>
    <t>A2C3P5</t>
  </si>
  <si>
    <t>Elaborar un reglamento y darlo a conocer a los usuarios del estacionamiento.</t>
  </si>
  <si>
    <t>A3C3P5</t>
  </si>
  <si>
    <t>Gestionar la cisterna para los baños.</t>
  </si>
  <si>
    <t>A4C3P5</t>
  </si>
  <si>
    <t>Gestionar el mantenimiento preventivo y correctivo de las instalaciones.</t>
  </si>
  <si>
    <t>A5C3P5</t>
  </si>
  <si>
    <t>Entregar todos los reportes en tiempo y forma.</t>
  </si>
  <si>
    <t>H. Ayuntamiento</t>
  </si>
  <si>
    <t>A1C4P5</t>
  </si>
  <si>
    <t>Reajustar el monto que pagan los comerciantes.</t>
  </si>
  <si>
    <t>Ajuste</t>
  </si>
  <si>
    <t>A2C4P5</t>
  </si>
  <si>
    <t>Contar con un reglamento de vía pública.</t>
  </si>
  <si>
    <t>A1C5P5</t>
  </si>
  <si>
    <t>Atender y dar respuesta al 100% las solicitudes que llegan al departamento por concepto de licencias.</t>
  </si>
  <si>
    <t>Empresarios Locales</t>
  </si>
  <si>
    <t>A2C5P5</t>
  </si>
  <si>
    <t>Hacer las verificaciones a los negocios para que pasen a hacer el pago de refrendo anual de su Licencia.</t>
  </si>
  <si>
    <t>Verificaciones</t>
  </si>
  <si>
    <t>A3C5P5</t>
  </si>
  <si>
    <t xml:space="preserve">Realizar inspecciones en los bares y centros nocturnos de la ciudad para verificar que cumplan la reglamentación. </t>
  </si>
  <si>
    <t>A4C5P5</t>
  </si>
  <si>
    <t>Atender al 100% los reportes de la ciudadanía de negocios que infringen el reglamento.</t>
  </si>
  <si>
    <t>A5C5P5</t>
  </si>
  <si>
    <t>Hacer la entrega de calendario anual de Ley Seca en Zacapu y el municipio</t>
  </si>
  <si>
    <t>A1C6P5</t>
  </si>
  <si>
    <t xml:space="preserve">Mejorar la infraestructura del rastro a través de su mantenimiento preventivo y correctivo. </t>
  </si>
  <si>
    <t>A2C6P5</t>
  </si>
  <si>
    <t xml:space="preserve">Poner en funcionamiento la maquinaria donada por el rastro de San Miguel de Allende. </t>
  </si>
  <si>
    <t>A3C6P5</t>
  </si>
  <si>
    <t>Establecer un procedimiento de matanza digna.</t>
  </si>
  <si>
    <t>Animales sacrificados</t>
  </si>
  <si>
    <t>A4C6P5</t>
  </si>
  <si>
    <t xml:space="preserve">Controlar la fauna nociva derivada de las actividades del rastro, a través de un programa de fumigación mensual. </t>
  </si>
  <si>
    <t>A1C7P5</t>
  </si>
  <si>
    <t>Desazolvar los drenajes del mercado 6 veces al año (1 vez cada 2 meses).</t>
  </si>
  <si>
    <t>A2C7P5</t>
  </si>
  <si>
    <t>Gestionar la rehabilitación de los 4 sanitarios.</t>
  </si>
  <si>
    <t>A3C7P5</t>
  </si>
  <si>
    <t>Gestionar la reubicación del deposito de basura.</t>
  </si>
  <si>
    <t>A1C8P5</t>
  </si>
  <si>
    <t>Capacitar a los locatarios en temas de ventas y calidad en el servicio.</t>
  </si>
  <si>
    <t>A2C8P5</t>
  </si>
  <si>
    <t>Poner en funcionamiento un canal oficial de comunicación para los locatarios y usuarios.</t>
  </si>
  <si>
    <t>A3C8P5</t>
  </si>
  <si>
    <t>Elaborar y proponer un reglamento de estacionamiento del mercado.</t>
  </si>
  <si>
    <t>A4C8P5</t>
  </si>
  <si>
    <t>Solicitar un estudio de mercado para conocer las necesidades de los consumidores.</t>
  </si>
  <si>
    <t>A5C8P5</t>
  </si>
  <si>
    <t>Lograr la ocupación del 100% de los locales</t>
  </si>
  <si>
    <t>NOMBRE DEL PROGRAMA: Ecología</t>
  </si>
  <si>
    <t>Dirección de Ecología y Medio Ambiente</t>
  </si>
  <si>
    <t>FIN7</t>
  </si>
  <si>
    <t>FIN 7</t>
  </si>
  <si>
    <t>Contribuir al mejoramiento del medio ambiente en el municipio</t>
  </si>
  <si>
    <t>Avance en el plan de trabajo</t>
  </si>
  <si>
    <t>P6</t>
  </si>
  <si>
    <t>Propósito 6</t>
  </si>
  <si>
    <t>Recuperar la flora y fauna del municipio.</t>
  </si>
  <si>
    <t>C1P6</t>
  </si>
  <si>
    <t>Fomentar el uso adecuado de la laguna como zona natural protegida.</t>
  </si>
  <si>
    <t>Reportes de visitas y daños</t>
  </si>
  <si>
    <t>C2P6</t>
  </si>
  <si>
    <t>Incrementar la calidad de vida de los animales en el municipio.</t>
  </si>
  <si>
    <t>Animales maltratados</t>
  </si>
  <si>
    <t>Animales domesticos y aves silvestres.</t>
  </si>
  <si>
    <t>C3P6</t>
  </si>
  <si>
    <t>Coadyuvar en la recuperación de los bosques municipales.</t>
  </si>
  <si>
    <t>Superficie recuperada</t>
  </si>
  <si>
    <t>Fauna y flora local</t>
  </si>
  <si>
    <t>C4P6</t>
  </si>
  <si>
    <t xml:space="preserve">Coadyuvar con la población para el mejor tratamiento de los residuos solidos. </t>
  </si>
  <si>
    <t>A1C1P6</t>
  </si>
  <si>
    <t>Darle mantenimiento de limpieza a la laguna</t>
  </si>
  <si>
    <t>A2C1P6</t>
  </si>
  <si>
    <t>Crear productos turisticos en la laguna.</t>
  </si>
  <si>
    <t>Productos</t>
  </si>
  <si>
    <t>A3C1P6</t>
  </si>
  <si>
    <t>Realizar un foro de protección al medio ambiente colaborando con otros niveles de gobierno en fiesta de aniversario de la laguna.</t>
  </si>
  <si>
    <t>A4C1P6</t>
  </si>
  <si>
    <t>Desazolvar al menos 3 cuerpos de agua.</t>
  </si>
  <si>
    <t>A1C2P6</t>
  </si>
  <si>
    <t>Realizar una campaña de difusión de los derechos de los animales.</t>
  </si>
  <si>
    <t>A2C2P6</t>
  </si>
  <si>
    <t xml:space="preserve">Realizar campaña de esterilización canina. </t>
  </si>
  <si>
    <t>Perros locales</t>
  </si>
  <si>
    <t>A3C2P6</t>
  </si>
  <si>
    <t>Regular la venta ilegal de aves en el municipio.</t>
  </si>
  <si>
    <t>Acciones</t>
  </si>
  <si>
    <t>Aves silvestres</t>
  </si>
  <si>
    <t>A4C2P6</t>
  </si>
  <si>
    <t>Gestionar la instalación de un vivero municipal privado.</t>
  </si>
  <si>
    <t>A1C3P6</t>
  </si>
  <si>
    <t>Refoestar las zonas dañadas por incendios o la mano del hombre, plantando 100,000 arboles.</t>
  </si>
  <si>
    <t>Arboles</t>
  </si>
  <si>
    <t>A2C3P6</t>
  </si>
  <si>
    <t>Realizar 10 campañas de prevención de incendios.</t>
  </si>
  <si>
    <t>A3C3P6</t>
  </si>
  <si>
    <t>Establecer un convenio con brigadistas para trabajar juntos en el combate contra incendios.</t>
  </si>
  <si>
    <t>Convenio</t>
  </si>
  <si>
    <t>Brigadistas</t>
  </si>
  <si>
    <t>A4C3P6</t>
  </si>
  <si>
    <t>Realizar una campaña de difusión de la norma 015 de "Quemas controladas".</t>
  </si>
  <si>
    <t>Dueños de predios quemados</t>
  </si>
  <si>
    <t>A5C3P6</t>
  </si>
  <si>
    <t>Gestionar la capacitación de los brigadistas .</t>
  </si>
  <si>
    <t>A6C3P6</t>
  </si>
  <si>
    <t>Crear una campaña de recolección de viveres para los brigadistas.</t>
  </si>
  <si>
    <t>A7C3P6</t>
  </si>
  <si>
    <t>Gestionar platica sobre el impacto negativo del aguacate en la región.</t>
  </si>
  <si>
    <t>A8C3P6</t>
  </si>
  <si>
    <t>Publicar el logro del cerro la caja como zona natural protegida.</t>
  </si>
  <si>
    <t>Publicación</t>
  </si>
  <si>
    <t>A9C3P6</t>
  </si>
  <si>
    <t xml:space="preserve">Regular la instalacion de ollas y perforaciones. </t>
  </si>
  <si>
    <t>A1C4P6</t>
  </si>
  <si>
    <t>Realizar campaña de recolección de aceite.</t>
  </si>
  <si>
    <t>A2C4P6</t>
  </si>
  <si>
    <t>Realizar campaña de separación de residuos solidos urbanos.</t>
  </si>
  <si>
    <t>A3C4P6</t>
  </si>
  <si>
    <t>Realizar campaña "reciclatron" de aparatos electrónicos,</t>
  </si>
  <si>
    <t>A4C4P6</t>
  </si>
  <si>
    <t>Realizar convenio con empresa para mel reciclado de llantas .</t>
  </si>
  <si>
    <t>A5C4P6</t>
  </si>
  <si>
    <t>Realizar campaña de reciclado de llantas.</t>
  </si>
  <si>
    <t>A6C4P6</t>
  </si>
  <si>
    <t>Dar 20 platicas de educación ambiental.</t>
  </si>
  <si>
    <t>NOMBRE DEL PROGRAMA: Educación</t>
  </si>
  <si>
    <t>Dirección de Educación</t>
  </si>
  <si>
    <t>FIN8</t>
  </si>
  <si>
    <t>FIN 8</t>
  </si>
  <si>
    <t xml:space="preserve">Contribuir a mejorar el nivel educativo y disminuir su rezago. </t>
  </si>
  <si>
    <t>Nivel educativo</t>
  </si>
  <si>
    <t>P7</t>
  </si>
  <si>
    <t>Propósito 7</t>
  </si>
  <si>
    <t xml:space="preserve">El nivel educativo del municipio mejora sus niveles en todos los niveles. </t>
  </si>
  <si>
    <t>C1P7</t>
  </si>
  <si>
    <t>Contribuir a que la infraestructura educativa este en buen estado.</t>
  </si>
  <si>
    <t>Porcentaje de apoyos</t>
  </si>
  <si>
    <t>Escuelas</t>
  </si>
  <si>
    <t>C2P7</t>
  </si>
  <si>
    <t xml:space="preserve">Coadyuvar en el decremento de la deserción escolar en el municipio. </t>
  </si>
  <si>
    <t>Deserción escolar</t>
  </si>
  <si>
    <t>2017 - 1</t>
  </si>
  <si>
    <t>Estudiantes</t>
  </si>
  <si>
    <t>A1C1P7</t>
  </si>
  <si>
    <t>Dar a conocer a las instituciones educativas los diferentes programas a los que pueden acceder para mejorar sus espacios.</t>
  </si>
  <si>
    <t>A1C2P7</t>
  </si>
  <si>
    <t>Gestionar becas para los estudiantes de los diferentes niveles educativos.</t>
  </si>
  <si>
    <t>A2C2P7</t>
  </si>
  <si>
    <t xml:space="preserve">Gestionar material para actividades extraescolares para las instituciones. </t>
  </si>
  <si>
    <t>Apoyos</t>
  </si>
  <si>
    <t>NOMBRE DEL PROGRAMA: Relaciones Exteriores</t>
  </si>
  <si>
    <t>Relaciones Exteriores</t>
  </si>
  <si>
    <t>FIN9</t>
  </si>
  <si>
    <t>FIN 9</t>
  </si>
  <si>
    <t>P8</t>
  </si>
  <si>
    <t>Propósito 8</t>
  </si>
  <si>
    <t xml:space="preserve">Los habitantes del municipio de zacapu utilizan los medios adecuados al momento de realizar cualquier tramite que involucre a la SRE. </t>
  </si>
  <si>
    <t>Usuarios de la Oficina</t>
  </si>
  <si>
    <t>C1P8</t>
  </si>
  <si>
    <t xml:space="preserve">Mejorar la eficiencia del servicio en la oficina. </t>
  </si>
  <si>
    <t>C2P8</t>
  </si>
  <si>
    <t>Contribuir a que los usuario conozcan sus derechos y servicios a los que pueden acceder a través de la oficina.</t>
  </si>
  <si>
    <t>C3P8</t>
  </si>
  <si>
    <t xml:space="preserve">Disminuir la duplicidad de funciones del H. Ayuntamiento. </t>
  </si>
  <si>
    <t>Actividades duplicadas</t>
  </si>
  <si>
    <t>A1C1P8</t>
  </si>
  <si>
    <t xml:space="preserve">Gestionar las mejoras del sistema con el área de sistemas. </t>
  </si>
  <si>
    <t>Documentos</t>
  </si>
  <si>
    <t>A1C2P8</t>
  </si>
  <si>
    <t xml:space="preserve">Crear un programa de difusión integral. </t>
  </si>
  <si>
    <t>Programa</t>
  </si>
  <si>
    <t>A1C3P8</t>
  </si>
  <si>
    <t xml:space="preserve">Elaboración de los procedimientos de las actividades problema. </t>
  </si>
  <si>
    <t>NOMBRE DEL PROGRAMA: Vida Digna</t>
  </si>
  <si>
    <t>IM, DS,DIF, JD</t>
  </si>
  <si>
    <t>Contribuir al incremento de la calidad de vida en los grupos vulnerables.</t>
  </si>
  <si>
    <t>2017 + 1%</t>
  </si>
  <si>
    <t>Diciembre</t>
  </si>
  <si>
    <t>Personas en situación vulnerable</t>
  </si>
  <si>
    <t>DIF, UBR</t>
  </si>
  <si>
    <t>FIN11</t>
  </si>
  <si>
    <t>FIN 11</t>
  </si>
  <si>
    <t>Contribuir a la disminución de los problemas de salud y desnutrición de la  población vulnerable.</t>
  </si>
  <si>
    <t>P9</t>
  </si>
  <si>
    <t>Propósito 9</t>
  </si>
  <si>
    <t>Coadyuvar con los grupos vulnerables para que tengan acceso a una vida digna.</t>
  </si>
  <si>
    <t>100% + 1%</t>
  </si>
  <si>
    <t>P10</t>
  </si>
  <si>
    <t>Propósito 10</t>
  </si>
  <si>
    <t>Facilitar el acceso los servicios de salud a la población vulnerable.</t>
  </si>
  <si>
    <t>Instituto de la Mujer</t>
  </si>
  <si>
    <t>C1P9</t>
  </si>
  <si>
    <t>Reducir los indices de violencia hacia la mujer en el municipio de zacapu.</t>
  </si>
  <si>
    <t>Mujeres en situación vulnerable</t>
  </si>
  <si>
    <t>Dirección de Desarrollo Social</t>
  </si>
  <si>
    <t>C2P9</t>
  </si>
  <si>
    <t>Facilitar el acceso a la canasta basica y a la vivienda digna a los grupos vulnerables.</t>
  </si>
  <si>
    <t>DIF</t>
  </si>
  <si>
    <t>C3P9F11</t>
  </si>
  <si>
    <t>Fomentar el desarrollo integral de la familia.</t>
  </si>
  <si>
    <t>C4P9F11</t>
  </si>
  <si>
    <t xml:space="preserve">Reducir los niveles de desnutrición de la población vulnerable. </t>
  </si>
  <si>
    <t>C5P10F11</t>
  </si>
  <si>
    <t xml:space="preserve">Dar atención de calidad a los pacientes que lo requieran en la Dirección. </t>
  </si>
  <si>
    <t>Dirección de Deporte y Juventud</t>
  </si>
  <si>
    <t>C6P9</t>
  </si>
  <si>
    <t>Promover la actividad física de la población en general, a través del deporte y fomentar el impulso de talentos deportivos.</t>
  </si>
  <si>
    <t>A1C1P9</t>
  </si>
  <si>
    <t>Dar apoyo Jurídico, psicológico y social al 100% de los usuarios que lo soliciten.</t>
  </si>
  <si>
    <t>A2C1P9</t>
  </si>
  <si>
    <t>Fomentar el desarrollo integro de la mujer a través de apoyos con otras instituciones (4 convenios).</t>
  </si>
  <si>
    <t>Convenios</t>
  </si>
  <si>
    <t>A1C2P9</t>
  </si>
  <si>
    <t xml:space="preserve">Dar difusión a los programas con los que cuenta la Dirección de Desarrollo Social. </t>
  </si>
  <si>
    <t>Acciones realizadas</t>
  </si>
  <si>
    <t>A2C2P9</t>
  </si>
  <si>
    <t>Gestionar el programa "Si alimenta"</t>
  </si>
  <si>
    <t>A3C2P9</t>
  </si>
  <si>
    <t>Realizar 6 diplomados para fomentar el autoempleo.</t>
  </si>
  <si>
    <t>A4C2P9</t>
  </si>
  <si>
    <t>Llevar laminas, tinacos y calentadores solares a bajo costo a personas de bajos recursos del municipio.</t>
  </si>
  <si>
    <t>A1C3P9F11</t>
  </si>
  <si>
    <t>Fomentar la unión familiar a través de 5 eventos familiares.</t>
  </si>
  <si>
    <t>A2C3P9F11</t>
  </si>
  <si>
    <t>Crear 1 talleres para capacitar a 100 personas y que puedan emprender y mejorar la economía familiar.</t>
  </si>
  <si>
    <t>A3C3P9F11</t>
  </si>
  <si>
    <t>Dar apoyo y seguimiento a 8 estancias para el adulto mayor, donde puedan ejercitarse.</t>
  </si>
  <si>
    <t>A1C4P9F11</t>
  </si>
  <si>
    <t>Ofrecer desayunos a bajo costo a 38,000 beneficiarios durante 2018.</t>
  </si>
  <si>
    <t>A2C4P9F11</t>
  </si>
  <si>
    <t>Entregar 14,390 despensas a personas de bajos recursos.</t>
  </si>
  <si>
    <t>A1C5P10F11</t>
  </si>
  <si>
    <t>Realizar estudios socioeconómicos para llevar la atención a quienes verdaderamente lo necesitan.</t>
  </si>
  <si>
    <t>A2C5P10F11</t>
  </si>
  <si>
    <t>Brindar consultas y medicamento gratuito a 300 personas del municipio.</t>
  </si>
  <si>
    <t>A3C5P10F11</t>
  </si>
  <si>
    <t xml:space="preserve">Realizar 1 campañas de brigadas medicas, proporcionando medicamento del cuadro basico asi como asistencia medica y dental gratuita. </t>
  </si>
  <si>
    <t>UBR</t>
  </si>
  <si>
    <t>A4C5P10F11</t>
  </si>
  <si>
    <t>Gestionar la mejora del equipo de la unidad básica de rehabilitación.</t>
  </si>
  <si>
    <t>Reporte ok</t>
  </si>
  <si>
    <t>A5C5P10F11</t>
  </si>
  <si>
    <t xml:space="preserve">Brindar atención de terapia física y rehabilitación a 3000 personas. </t>
  </si>
  <si>
    <t>A1C6P9</t>
  </si>
  <si>
    <t xml:space="preserve">Implementar talleres deportivos en distintas disciplinas. </t>
  </si>
  <si>
    <t>Deportistas</t>
  </si>
  <si>
    <t>A2C6P9</t>
  </si>
  <si>
    <t>Realizar un programa de inclusión deportiva a bajo costo.</t>
  </si>
  <si>
    <t>A3C6P9</t>
  </si>
  <si>
    <t>Realizar brigadas de mantenimiento a los espacios públicos para el deporte.</t>
  </si>
  <si>
    <t>Brigadas</t>
  </si>
  <si>
    <t>A4C6P9</t>
  </si>
  <si>
    <t>Gestionar el mantenimiento preventivo y correctivo de los centros deportivos.</t>
  </si>
  <si>
    <t>A5C6P9</t>
  </si>
  <si>
    <t>Dar apoyos a equipos deportivos y deporte social.</t>
  </si>
  <si>
    <t>A6C6P9</t>
  </si>
  <si>
    <t>Gestionar becas deportivas para equipos formales o atletas de alto rendimiento.</t>
  </si>
  <si>
    <t>NOMBRE DEL PROGRAMA: Seguridad Pública</t>
  </si>
  <si>
    <t>Seguridad Pública, Tránsito y Protección Civil</t>
  </si>
  <si>
    <t>FIN12</t>
  </si>
  <si>
    <t>FIN 12</t>
  </si>
  <si>
    <t xml:space="preserve">Contribuir a mantener la paz y tranquilidad en el Municipio. </t>
  </si>
  <si>
    <t>Unidad</t>
  </si>
  <si>
    <t>P11</t>
  </si>
  <si>
    <t>Propósito 11</t>
  </si>
  <si>
    <t xml:space="preserve">Dar una mejor cobertura de los servicios de prevención y seguridad pública. </t>
  </si>
  <si>
    <t>Tránsito</t>
  </si>
  <si>
    <t>C1</t>
  </si>
  <si>
    <t>Lograr una mejor señalización de la vía pública para seguridad de los ciudadanos.</t>
  </si>
  <si>
    <t>C2</t>
  </si>
  <si>
    <t xml:space="preserve">Coadyuvar con la población para mejorar  la seguridad vial y el libre tránsito para personas, vehículos y semovientes. </t>
  </si>
  <si>
    <t>C3</t>
  </si>
  <si>
    <t>Mejorar el trato por parte de los agentes de tránsito hacia la ciudadanía.</t>
  </si>
  <si>
    <t>Seguridad Pública</t>
  </si>
  <si>
    <t>C4</t>
  </si>
  <si>
    <t>Mejorar las condiciones de trabajo de la Dirección de Seguridad Pública.</t>
  </si>
  <si>
    <t>Colaboradores de la Dirección</t>
  </si>
  <si>
    <t>C5</t>
  </si>
  <si>
    <t>Mantener un buenas condiciones el parque vehicular de la Dirección.</t>
  </si>
  <si>
    <t>C6</t>
  </si>
  <si>
    <t>Asegurar la operatividad de los programas de sectorización.</t>
  </si>
  <si>
    <t>Afirmación / Negación</t>
  </si>
  <si>
    <t>Si</t>
  </si>
  <si>
    <t>C7</t>
  </si>
  <si>
    <t>Fomentar la prevención del la comisión de delitos.</t>
  </si>
  <si>
    <t>Protección Civil</t>
  </si>
  <si>
    <t>C8</t>
  </si>
  <si>
    <t>Mejorar la calidad en los servicios que ofrece la subdirección.</t>
  </si>
  <si>
    <t>Espacios Públicos</t>
  </si>
  <si>
    <t>C9</t>
  </si>
  <si>
    <t>Coordinar la buena utilización y rehabilitación de los espacios públicos.</t>
  </si>
  <si>
    <t>No. De acciones</t>
  </si>
  <si>
    <t>C10</t>
  </si>
  <si>
    <t>Fomentar la cohesión social y el sentido de pertenencia en las colonias del municipio.</t>
  </si>
  <si>
    <t>A1C1P11</t>
  </si>
  <si>
    <t>Balizar adecuadamente las principales vialidades del Municipio (520 señalamientos y pintura de diversos colores).</t>
  </si>
  <si>
    <t>A1C2P11</t>
  </si>
  <si>
    <t>Realizar 27 platicas de educación vial en las diferentes escuelas de todos los niveles del municipio.</t>
  </si>
  <si>
    <t>A2C2P11</t>
  </si>
  <si>
    <t>Implementar pláticas de seguridad vial y manejo a la defensiva para los infractores (15 anuales).</t>
  </si>
  <si>
    <t>Infractores</t>
  </si>
  <si>
    <t>A1C3P11</t>
  </si>
  <si>
    <t xml:space="preserve">Dar capacitaciones sobre la calidad en el servicio a nuestros agentes de transito. </t>
  </si>
  <si>
    <t>Agentes de tránsito</t>
  </si>
  <si>
    <t>A1C4P11</t>
  </si>
  <si>
    <t>Realizar un diagnostico y proyecto para disminuir la rotación de personal.</t>
  </si>
  <si>
    <t>A2C4P11</t>
  </si>
  <si>
    <t>Gestionar la mejora del equipo de Seguridad Pública.</t>
  </si>
  <si>
    <t>A1C5P11</t>
  </si>
  <si>
    <t>Asegurar el buen uso del parque vehicular.</t>
  </si>
  <si>
    <t>A1C6P11</t>
  </si>
  <si>
    <t>Asignar un coordinador responsable de los programas.</t>
  </si>
  <si>
    <t>A2C6P11</t>
  </si>
  <si>
    <t>Asistir a un 80% de las capacitaciones que lleguen al área.</t>
  </si>
  <si>
    <t>A1C7P11</t>
  </si>
  <si>
    <t>Realizar 40 platicas en escuelas y comunidades para prevenir el delito y el consumo de drogas.</t>
  </si>
  <si>
    <t>A1C8P11</t>
  </si>
  <si>
    <t>Realizar inspecciones a los establecimientos del municipio para asegurar que cumplan con lar normas establecidas de protección civil.</t>
  </si>
  <si>
    <t>Empresarios</t>
  </si>
  <si>
    <t>A2C8P11</t>
  </si>
  <si>
    <t>Capacitar al personal en temas concernientes al área.</t>
  </si>
  <si>
    <t>Eventos</t>
  </si>
  <si>
    <t>Personal de protección civil</t>
  </si>
  <si>
    <t>A3C8P11</t>
  </si>
  <si>
    <t>Realizar talleres cliente proveedor con las áreas que entregan permisos para considerar a protección civil en los procesos.</t>
  </si>
  <si>
    <t>A4C8P11</t>
  </si>
  <si>
    <t xml:space="preserve">Gestionar el equipo medico necesario para dar servicio a población. </t>
  </si>
  <si>
    <t>A5C8P11</t>
  </si>
  <si>
    <t>Gestionar el mantenimiento preventivo y correctivo de las ambulancias.</t>
  </si>
  <si>
    <t>A1C9P11</t>
  </si>
  <si>
    <t>Dar mantenimiento preventivo y correctivo al 100% de los cementerios del Municipio.</t>
  </si>
  <si>
    <t>Usuarios de los cementerios</t>
  </si>
  <si>
    <t>A2C9P11</t>
  </si>
  <si>
    <t>Realizar un programa de mantenimiento y rehabilitación de al menos 4 espacios públicos.</t>
  </si>
  <si>
    <t>Espacios</t>
  </si>
  <si>
    <t>A1C10P11</t>
  </si>
  <si>
    <t>Formación y seguimiento de la comision de espacios publicos en el consejo ciudadano.</t>
  </si>
  <si>
    <t>Reuniones</t>
  </si>
  <si>
    <t>A2C10P11</t>
  </si>
  <si>
    <t xml:space="preserve">Atender de manera oportuna el 100% de las solicitudes de servicio que sean recibidas en la Dirección. </t>
  </si>
  <si>
    <t>NOMBRE DEL PROGRAMA: Ciudad Limpia</t>
  </si>
  <si>
    <t>Dirección de Limpia</t>
  </si>
  <si>
    <t>P12</t>
  </si>
  <si>
    <t>Propósito 12</t>
  </si>
  <si>
    <t>Mejorar el sistema de recolección y separación los residuos solidos por parte del gobierno y la sociedad.</t>
  </si>
  <si>
    <t>Crear una cultura de separación de residuos en el municipio de zacapu en conjunto con la sociedad.</t>
  </si>
  <si>
    <t>Contar con rutas de recolección más eficientes.</t>
  </si>
  <si>
    <t xml:space="preserve">No. De programas </t>
  </si>
  <si>
    <t>Contar con personal competente y maquinaria adecuada para realizar un trabajo adecuado.</t>
  </si>
  <si>
    <t>A1C1P12</t>
  </si>
  <si>
    <t>Realizar a 1 campañas de separación de residuos en el municipio.</t>
  </si>
  <si>
    <t>A2C1P12</t>
  </si>
  <si>
    <t>Formación y seguimiento de la comision de ciudad limpia en el consejo ciudadano.</t>
  </si>
  <si>
    <t>A1C2P12</t>
  </si>
  <si>
    <t>Mantener limpio el municipio a través de la recolección diaria de residuos.</t>
  </si>
  <si>
    <t xml:space="preserve">Rutas </t>
  </si>
  <si>
    <t>A2C2P12</t>
  </si>
  <si>
    <t>Reestructurar las rutas de recolección.</t>
  </si>
  <si>
    <t>A1C3P12</t>
  </si>
  <si>
    <t>Adecuar los camiones para la separación de residuos solidos.</t>
  </si>
  <si>
    <t>A2C3P12</t>
  </si>
  <si>
    <t>Realizar 2 capacitaciones en tratamiento de residuos para el personal del área.</t>
  </si>
  <si>
    <t>Personal del área</t>
  </si>
  <si>
    <t>MATRIZ DE INDICADORES PARA RESULTADOS</t>
  </si>
  <si>
    <r>
      <rPr>
        <b/>
        <sz val="10"/>
        <rFont val="Arial"/>
        <family val="2"/>
      </rPr>
      <t>NOMBRE DEL MUNICIPIO:</t>
    </r>
    <r>
      <rPr>
        <sz val="11"/>
        <color theme="1"/>
        <rFont val="Calibri"/>
        <family val="2"/>
        <scheme val="minor"/>
      </rPr>
      <t xml:space="preserve"> Zacapu                                                                                                                                      </t>
    </r>
    <r>
      <rPr>
        <b/>
        <sz val="10"/>
        <rFont val="Arial"/>
        <family val="2"/>
      </rPr>
      <t>EJERCICIO FISCAL: 2018</t>
    </r>
  </si>
  <si>
    <r>
      <rPr>
        <b/>
        <sz val="10"/>
        <rFont val="Arial"/>
        <family val="2"/>
      </rPr>
      <t>NOMBRE DEL PROGRAMA:</t>
    </r>
    <r>
      <rPr>
        <sz val="10"/>
        <rFont val="Arial"/>
        <family val="2"/>
      </rPr>
      <t xml:space="preserve"> Estructuras Internas</t>
    </r>
  </si>
  <si>
    <t>Nivel</t>
  </si>
  <si>
    <t>Resumen narrativo</t>
  </si>
  <si>
    <t>INDICADORES</t>
  </si>
  <si>
    <t>Medios de verificación</t>
  </si>
  <si>
    <t>Supuestos (Hipótesis)</t>
  </si>
  <si>
    <t>Nombre del indicador</t>
  </si>
  <si>
    <t>Método de cálculo</t>
  </si>
  <si>
    <t>Frecuencia de medición</t>
  </si>
  <si>
    <t>Satisfacción en los servicios públicos</t>
  </si>
  <si>
    <t>No. De encuestas satisfactorias / No. Total de encuestas.</t>
  </si>
  <si>
    <t>Semestral</t>
  </si>
  <si>
    <t>Encuestas de satisfacción</t>
  </si>
  <si>
    <t xml:space="preserve">Contribuir a cumplimento a los marcos jurídicos del Ayuntamiento a fin de mejorar su desempeño. </t>
  </si>
  <si>
    <t>Áreas reglamentadas</t>
  </si>
  <si>
    <t>No. De áreas que cuentan con reglamentos / 38</t>
  </si>
  <si>
    <t>Trimestral</t>
  </si>
  <si>
    <t>Dependencias Responsables</t>
  </si>
  <si>
    <t>No. De áreas que no entregan reportes en tiempo y forma / 38</t>
  </si>
  <si>
    <t>Mensual</t>
  </si>
  <si>
    <t>Know How para todos</t>
  </si>
  <si>
    <t>No. De dependencias apoyadas / No. De solicitudes de apoyo recibidas.</t>
  </si>
  <si>
    <t>Reporte planeación</t>
  </si>
  <si>
    <t>Servicio Estandarizado</t>
  </si>
  <si>
    <t>Comunicación efectiva</t>
  </si>
  <si>
    <t>No. De acciones realizadas.</t>
  </si>
  <si>
    <t>Que haya partida presupuestal para las actividades programadas.</t>
  </si>
  <si>
    <t>Internet para todos</t>
  </si>
  <si>
    <t>No. De plazas con internet / 3</t>
  </si>
  <si>
    <t>Marzo</t>
  </si>
  <si>
    <t>Sistemas trabajando</t>
  </si>
  <si>
    <t>No. De solicitudes pendientes de atención con más de 5 días.</t>
  </si>
  <si>
    <t>Procedimientos claros</t>
  </si>
  <si>
    <t>No. De devoluciones de solicitudes.</t>
  </si>
  <si>
    <t>Informes en tiempo y forma</t>
  </si>
  <si>
    <t>No. De informes entregados en tiempo y forma / 6</t>
  </si>
  <si>
    <t>Documentos ordenados</t>
  </si>
  <si>
    <t>No. De días que tarda una solicitud en ser atendida.</t>
  </si>
  <si>
    <t>Contraloría Efectiva</t>
  </si>
  <si>
    <t>No. De recomendaciones recibidas por parte de la auditoría.</t>
  </si>
  <si>
    <t>Control Efectivo</t>
  </si>
  <si>
    <t>No. De áreas que cumplen en tiempo y forma / No. De áreas evaluadas.</t>
  </si>
  <si>
    <t>Inmuebles registrados</t>
  </si>
  <si>
    <t>No. De inmuebles sin titulo de propiedad en Dic 2017 - No. De inmuebles sin titulo de propiedad en trimestre actual</t>
  </si>
  <si>
    <t>Inventarios actualizados</t>
  </si>
  <si>
    <t>No. De inventarios realizados en el año / 1</t>
  </si>
  <si>
    <t>No. De áreas que cuentan con reglamentos autorizados / 38</t>
  </si>
  <si>
    <t>Personal competente</t>
  </si>
  <si>
    <t xml:space="preserve">No. De áreas con personal competente / 38 </t>
  </si>
  <si>
    <t>Mayo</t>
  </si>
  <si>
    <t>Reporte Planeación</t>
  </si>
  <si>
    <t>Áreas equipadas</t>
  </si>
  <si>
    <t>No. De áreas con lo necesario para trabajar / 38</t>
  </si>
  <si>
    <t>Vehiculos disponibles</t>
  </si>
  <si>
    <t>No. De vehiculos parados por descompostura.</t>
  </si>
  <si>
    <r>
      <rPr>
        <b/>
        <sz val="10"/>
        <rFont val="Arial"/>
        <family val="2"/>
      </rPr>
      <t>NOMBRE DEL PROGRAMA:</t>
    </r>
    <r>
      <rPr>
        <sz val="10"/>
        <rFont val="Arial"/>
        <family val="2"/>
      </rPr>
      <t xml:space="preserve"> Desarrollo Económico</t>
    </r>
  </si>
  <si>
    <t>Capacidad productiva del campo</t>
  </si>
  <si>
    <t>Producción Anual 2018 / Producción Anual 2017</t>
  </si>
  <si>
    <t>INEGI</t>
  </si>
  <si>
    <t>Desarrollo productivo en el campo</t>
  </si>
  <si>
    <t>Diversificación de la producción</t>
  </si>
  <si>
    <t>No. De productos que se siembran en Zacapu / 3</t>
  </si>
  <si>
    <t>Mayor apoyo</t>
  </si>
  <si>
    <t>No. De productores que acceden a proyectos del Estado / No. Total de productores que solicitan apoyo.</t>
  </si>
  <si>
    <t>Servicios turisticos constantes</t>
  </si>
  <si>
    <t>No. De servicios Turisticos ofrecidos en 2018 / No. De Servicios turisticos ofrecidos en 2017</t>
  </si>
  <si>
    <t>Reportes y Evidencias Físicas.</t>
  </si>
  <si>
    <t>Mejores servicios turisticos</t>
  </si>
  <si>
    <t xml:space="preserve">No. De capacitaciones realizadas / No. De capacitacioens programadas. </t>
  </si>
  <si>
    <t>Zacapu en Michoacán</t>
  </si>
  <si>
    <t>No. De promocionales estatales de zacapu.</t>
  </si>
  <si>
    <t xml:space="preserve">Anuncios fuera del Municipio. </t>
  </si>
  <si>
    <t xml:space="preserve">Contribuir a la recuperación de la actividad económica del municipio a través del fomento de los programas establecidos para tal fin. </t>
  </si>
  <si>
    <t>Programas empresariales</t>
  </si>
  <si>
    <t>No. De beneficiarios que acceden a programas / No. De solicitantes de apoyo</t>
  </si>
  <si>
    <t>PEA Ocupada</t>
  </si>
  <si>
    <t>PEA Ocupada 2018 / PEA Ocupada 2017</t>
  </si>
  <si>
    <t>Anual</t>
  </si>
  <si>
    <t>Desarrollo productivo en comercio e Industria</t>
  </si>
  <si>
    <t>Mejorar la competititvidad empresarial del municipio.</t>
  </si>
  <si>
    <t>Empresas más competitivas</t>
  </si>
  <si>
    <t xml:space="preserve">No. De empresarios con resultados satisfactorios / No. Total de empresarios encuestados. </t>
  </si>
  <si>
    <t>Encuestas</t>
  </si>
  <si>
    <t xml:space="preserve">Mayor inversión </t>
  </si>
  <si>
    <t>No. De empresas nuevas instaladas en el municipio.</t>
  </si>
  <si>
    <r>
      <rPr>
        <b/>
        <sz val="10"/>
        <rFont val="Arial"/>
        <family val="2"/>
      </rPr>
      <t>NOMBRE DEL PROGRAMA:</t>
    </r>
    <r>
      <rPr>
        <sz val="10"/>
        <rFont val="Arial"/>
        <family val="2"/>
      </rPr>
      <t xml:space="preserve"> Recaudadoras</t>
    </r>
  </si>
  <si>
    <t>Más recaudación</t>
  </si>
  <si>
    <t>Recaudación 2018 / Recaudación 2017</t>
  </si>
  <si>
    <t>Reporte Tesorería</t>
  </si>
  <si>
    <t>Mejor imagen pública</t>
  </si>
  <si>
    <t>No. De encuestas con resultado positivo / No. Totla de encuestas</t>
  </si>
  <si>
    <t>Incremento en el pago predial</t>
  </si>
  <si>
    <t>Pagos rapidos</t>
  </si>
  <si>
    <t>No. De encuestas con resultado negativo / No. Totla de encuestas</t>
  </si>
  <si>
    <t>Ene - Marzo</t>
  </si>
  <si>
    <t>Servicio de Calidad</t>
  </si>
  <si>
    <t>Control de la vía pública</t>
  </si>
  <si>
    <t>No. De espacios públicos obstruidos / No. Total de espacios públicos.</t>
  </si>
  <si>
    <t>Tranquilidad social</t>
  </si>
  <si>
    <t>No. De reportes de establecimientos fuera de norma / Total de establecimientos.</t>
  </si>
  <si>
    <t>Operación responsable</t>
  </si>
  <si>
    <t>No. De acciones realizadas</t>
  </si>
  <si>
    <t>Instalaciones dignas</t>
  </si>
  <si>
    <t>Mejor atención</t>
  </si>
  <si>
    <r>
      <rPr>
        <b/>
        <sz val="10"/>
        <rFont val="Arial"/>
        <family val="2"/>
      </rPr>
      <t>NOMBRE DEL PROGRAMA:</t>
    </r>
    <r>
      <rPr>
        <sz val="10"/>
        <rFont val="Arial"/>
        <family val="2"/>
      </rPr>
      <t xml:space="preserve"> Ecología</t>
    </r>
  </si>
  <si>
    <t>Logro del plan de trabajo</t>
  </si>
  <si>
    <t>No. De acciones realizadas del plan de trabajo / No. De acciones total del plan de trabajo.</t>
  </si>
  <si>
    <t>Reporte de planeación.</t>
  </si>
  <si>
    <t>Menos vandalismo</t>
  </si>
  <si>
    <t>No. De reportes de daños contra No. Establecido aceptable.</t>
  </si>
  <si>
    <t>Incremento en las visitas al parque.</t>
  </si>
  <si>
    <t>No. De visitas al parque.</t>
  </si>
  <si>
    <t>Que haya partida presupuestal para la actividad</t>
  </si>
  <si>
    <t>Calidad de vida para los todos</t>
  </si>
  <si>
    <t>No. De reportes de maltrato animal contra No. Establecido aceptable.</t>
  </si>
  <si>
    <t xml:space="preserve">Más bosques </t>
  </si>
  <si>
    <t>Superficie de bosque 2018 - Superficie de bosque 2017</t>
  </si>
  <si>
    <t>Menos basura</t>
  </si>
  <si>
    <t>No. De campañas realizadas.</t>
  </si>
  <si>
    <t>Evidencia física.</t>
  </si>
  <si>
    <r>
      <rPr>
        <b/>
        <sz val="10"/>
        <rFont val="Arial"/>
        <family val="2"/>
      </rPr>
      <t>NOMBRE DEL PROGRAMA:</t>
    </r>
    <r>
      <rPr>
        <sz val="10"/>
        <rFont val="Arial"/>
        <family val="2"/>
      </rPr>
      <t xml:space="preserve"> Educación </t>
    </r>
  </si>
  <si>
    <t>Menor rezago con el Estado</t>
  </si>
  <si>
    <t>Posición del Municipio en 2018 - Posición del Municipio en 2017</t>
  </si>
  <si>
    <t>Información del INEGI</t>
  </si>
  <si>
    <t>Mejoramiento del nivel educativo municipal</t>
  </si>
  <si>
    <t>Infraestructura digna.</t>
  </si>
  <si>
    <t>No. De apoyos otorgados / No. De solicitudes recibidas.</t>
  </si>
  <si>
    <t>Solicitudes y evidencia física.</t>
  </si>
  <si>
    <t>Que se destine presupuesto necesario</t>
  </si>
  <si>
    <t>Menor deserción.</t>
  </si>
  <si>
    <r>
      <rPr>
        <b/>
        <sz val="10"/>
        <rFont val="Arial"/>
        <family val="2"/>
      </rPr>
      <t>NOMBRE DEL PROGRAMA:</t>
    </r>
    <r>
      <rPr>
        <sz val="10"/>
        <rFont val="Arial"/>
        <family val="2"/>
      </rPr>
      <t xml:space="preserve"> Relaciones Exteriores</t>
    </r>
  </si>
  <si>
    <t xml:space="preserve">Disminución en la utilización de intermediarios </t>
  </si>
  <si>
    <t>No. De personas que utilizaron intermediarios / No. Total de encuestados.</t>
  </si>
  <si>
    <t>Encuesta de servicio</t>
  </si>
  <si>
    <t>Mejor Calidad en el servicio</t>
  </si>
  <si>
    <t>El departamento de informática debe apoyar con la actualización y mantenimiento del sistema de Relaciones Exteriores.</t>
  </si>
  <si>
    <t>Derechos y servicios disponibles</t>
  </si>
  <si>
    <t>Campañas realizadas</t>
  </si>
  <si>
    <t>Duplicidad interna</t>
  </si>
  <si>
    <t>No. De reportes recibidos.</t>
  </si>
  <si>
    <t xml:space="preserve">Reportes </t>
  </si>
  <si>
    <t>Debe existir el apoyo de otras áreas para canalizar los casos a la oficina de relaciones exteriores.</t>
  </si>
  <si>
    <r>
      <rPr>
        <b/>
        <sz val="10"/>
        <rFont val="Arial"/>
        <family val="2"/>
      </rPr>
      <t>NOMBRE DEL PROGRAMA:</t>
    </r>
    <r>
      <rPr>
        <sz val="10"/>
        <rFont val="Arial"/>
        <family val="2"/>
      </rPr>
      <t xml:space="preserve"> Vida digna</t>
    </r>
  </si>
  <si>
    <t>Calidad de vida para todos</t>
  </si>
  <si>
    <t>Indice 2018 / Indice 2017</t>
  </si>
  <si>
    <t>Salud para todos</t>
  </si>
  <si>
    <t xml:space="preserve">Vida digna </t>
  </si>
  <si>
    <t>No. De beneficiarios 2018 / No. De beneficiarios 2017</t>
  </si>
  <si>
    <t>Salud para todos II</t>
  </si>
  <si>
    <t>Mujer segura</t>
  </si>
  <si>
    <t>Alimentos y Vivienda</t>
  </si>
  <si>
    <t>Familia integral</t>
  </si>
  <si>
    <t>Nutrición para todos</t>
  </si>
  <si>
    <t>Salud a bajo costo</t>
  </si>
  <si>
    <t>Municipio en movimiento</t>
  </si>
  <si>
    <r>
      <rPr>
        <b/>
        <sz val="10"/>
        <rFont val="Arial"/>
        <family val="2"/>
      </rPr>
      <t>NOMBRE DEL PROGRAMA:</t>
    </r>
    <r>
      <rPr>
        <sz val="10"/>
        <rFont val="Arial"/>
        <family val="2"/>
      </rPr>
      <t xml:space="preserve"> Seguridad Pública</t>
    </r>
  </si>
  <si>
    <t>Paz y tranquilidad</t>
  </si>
  <si>
    <t>Indices delictivos 2018 - Indices delictivos 2017</t>
  </si>
  <si>
    <t>Prevención y Seguridad</t>
  </si>
  <si>
    <t>Señalamientos adecuados</t>
  </si>
  <si>
    <t>Educación vial</t>
  </si>
  <si>
    <t>Agentes al servicio de la gente</t>
  </si>
  <si>
    <t>No. De encuestados satisfechos al final del periodo / No. De encuestados satisfechos al inicio del periodo</t>
  </si>
  <si>
    <t>Mejores condiciones laborales</t>
  </si>
  <si>
    <t>No. De colaboradores satisfechos al final del periodo / No. De colaboradores satisfechos al inicio del periodo</t>
  </si>
  <si>
    <t>No. De unidades dañadas</t>
  </si>
  <si>
    <t>Programas eficientes</t>
  </si>
  <si>
    <t>Funcionamiento del programa</t>
  </si>
  <si>
    <t>Prevención de todos</t>
  </si>
  <si>
    <t>Protección de calidad</t>
  </si>
  <si>
    <t>Mantenimiento público</t>
  </si>
  <si>
    <t>Espacios de todos</t>
  </si>
  <si>
    <t>No. De sesiones realizadas / 2</t>
  </si>
  <si>
    <r>
      <rPr>
        <b/>
        <sz val="10"/>
        <rFont val="Arial"/>
        <family val="2"/>
      </rPr>
      <t xml:space="preserve">NOMBRE DEL PROGRAMA: </t>
    </r>
    <r>
      <rPr>
        <sz val="10"/>
        <rFont val="Arial"/>
        <family val="2"/>
      </rPr>
      <t>Ciudad Limpia</t>
    </r>
  </si>
  <si>
    <t>Ciudad limpia</t>
  </si>
  <si>
    <t>Residuos divididos</t>
  </si>
  <si>
    <t>No. De acciones realizadas / 7</t>
  </si>
  <si>
    <t>Rutas eficientes</t>
  </si>
  <si>
    <t>Personal y Equipo eficaces</t>
  </si>
  <si>
    <t>No. De acciones / 2</t>
  </si>
  <si>
    <t>APERTURA PROGRAMÁTICA</t>
  </si>
  <si>
    <t>MUNCIPIO: Zacapu, Michoacán</t>
  </si>
  <si>
    <t>CLAVE
(3)</t>
  </si>
  <si>
    <t>NIVEL
(4)</t>
  </si>
  <si>
    <t>FIN, PROPÓSITO, COMPONENTE, ACTIVIDAD
(5)</t>
  </si>
  <si>
    <t>UNIDAD DE MEDIDA 
(6)</t>
  </si>
  <si>
    <t>CANTIDAD 
(7)</t>
  </si>
  <si>
    <t>MONTO
(8)</t>
  </si>
  <si>
    <t>FECHA DE TÉRMINO                            (9)</t>
  </si>
  <si>
    <t>TIPO 
(10)</t>
  </si>
  <si>
    <t xml:space="preserve">Contribuir con el cumplimento a los marcos jurídicos del Ayuntamiento a fin de mejorar su desempeño. </t>
  </si>
  <si>
    <t>Coadyuvar a que las unidades administrativas cuenten con documentos legales que requieren para su trabajo.</t>
  </si>
  <si>
    <t>A5C7P4</t>
  </si>
  <si>
    <t>A6C7P4</t>
  </si>
  <si>
    <t>A7C7P4</t>
  </si>
  <si>
    <t>A8C7P4</t>
  </si>
  <si>
    <t>A9C7P4</t>
  </si>
  <si>
    <t>Ofrecer desayunos a bajo costo a 38,000 beneficiarios durante 2017.</t>
  </si>
  <si>
    <t>PARTIDAS POR ACTIVIDAD</t>
  </si>
  <si>
    <t>PROPÓSITO 1</t>
  </si>
  <si>
    <t>COMPONENTE 1</t>
  </si>
  <si>
    <t>CLAVE 
(6)</t>
  </si>
  <si>
    <t>ACTIVIDAD
(7)</t>
  </si>
  <si>
    <t>PARTIDAS DE GASTO</t>
  </si>
  <si>
    <t>MONTO 
(10)</t>
  </si>
  <si>
    <t>CALENDARIO DE PAGOS 
(11)</t>
  </si>
  <si>
    <t>PARTIDA PRESUPUESTAL  (8)</t>
  </si>
  <si>
    <t xml:space="preserve">DESCRIPCIÓN PRESUPUESTAL
(9) </t>
  </si>
  <si>
    <t>E</t>
  </si>
  <si>
    <t>F</t>
  </si>
  <si>
    <t>M</t>
  </si>
  <si>
    <t>A</t>
  </si>
  <si>
    <t>J</t>
  </si>
  <si>
    <t>S</t>
  </si>
  <si>
    <t>O</t>
  </si>
  <si>
    <t>N</t>
  </si>
  <si>
    <t>D</t>
  </si>
  <si>
    <t>COMPONENTE 2</t>
  </si>
  <si>
    <t xml:space="preserve">Apoyar a todas las direcciones del H. Ayuntamiento a estandarizar sus procesos mas importantes.  </t>
  </si>
  <si>
    <t>COMPONENTE 3</t>
  </si>
  <si>
    <t>Difusion de Mensajes sobre programas y Actividades Gubernamentales</t>
  </si>
  <si>
    <t>COMPONENTE 4</t>
  </si>
  <si>
    <t>COMPONENTE 5</t>
  </si>
  <si>
    <t>Instalación, Reparacion y Mantenimiento de Equipo de Computo y Tegnologia de la Informatica</t>
  </si>
  <si>
    <t>COMPONENTE 6</t>
  </si>
  <si>
    <t>Materiales y Útiles de Oficina</t>
  </si>
  <si>
    <t>COMPONENTE 7</t>
  </si>
  <si>
    <t>Adeudos de Ejercicios Fiscales Antereiores</t>
  </si>
  <si>
    <t>COMPONENTE 8</t>
  </si>
  <si>
    <t>COMPONENTE 9</t>
  </si>
  <si>
    <t>Asesorias Asociadas a Convenios, Tratados y Acuerdos</t>
  </si>
  <si>
    <t>COMPONENTE 10</t>
  </si>
  <si>
    <t>Productos Alimenticios Para el Personal en las instalaciones de las dependencias y entidades</t>
  </si>
  <si>
    <t xml:space="preserve">Combustibles, Lubricantes y Aditivos para vehiculos terrestres, aereos, Maritimos, lacustres y fluviales destinados a servicios administrativos </t>
  </si>
  <si>
    <t>Asesorias Asocialciadas a Convenios, Tratados y Acuerdos</t>
  </si>
  <si>
    <t>COMPONENTE 11</t>
  </si>
  <si>
    <t>COMPONENTE 12</t>
  </si>
  <si>
    <t>Reducir el numero de inmuebles sin titulo de propiedad del H. Ayuntamiento.</t>
  </si>
  <si>
    <t>COMPONENTE 13</t>
  </si>
  <si>
    <t>Gastos para Alimentacion de Servidores Publicos de Mando</t>
  </si>
  <si>
    <t>COMPONENTE 14</t>
  </si>
  <si>
    <t>A1C14P1F1</t>
  </si>
  <si>
    <t>A2C14P1F10</t>
  </si>
  <si>
    <t>Gastos de Orden Social</t>
  </si>
  <si>
    <t>COMPONENTE 15</t>
  </si>
  <si>
    <t>Viaticos Nacionales</t>
  </si>
  <si>
    <t>COMPONENTE 16</t>
  </si>
  <si>
    <t>COMPONENTE 17</t>
  </si>
  <si>
    <t>Reparacion, Mtto y Conservacion de Epo. De transporte</t>
  </si>
  <si>
    <t>29601 y 29801</t>
  </si>
  <si>
    <t>Refacciones y Accesorios Menores de Equipo de Transporte</t>
  </si>
  <si>
    <t>PROPÓSITO 2</t>
  </si>
  <si>
    <t>Fomentar la diversificación de actividades productivas en el medio rural y promover la organización social para la producción con el fin de lograr una mayor eficiencia de los recursos económicos en la productividad agropecuaria.</t>
  </si>
  <si>
    <t>Subsidio a la produccion</t>
  </si>
  <si>
    <t>PROPÓSITO 3</t>
  </si>
  <si>
    <t>Gasto de Ceremonial</t>
  </si>
  <si>
    <t>Ayudas Sociales a la Población Individual</t>
  </si>
  <si>
    <t>Sueldo Base</t>
  </si>
  <si>
    <t>PROPÓSITO 4</t>
  </si>
  <si>
    <t>PROPÓSITO 5</t>
  </si>
  <si>
    <t>Instalación, Reparación, Mantenimiento y Conservación de Maquinaria y Epo. De Uso Administrativo</t>
  </si>
  <si>
    <t>PROPÓSITO 6</t>
  </si>
  <si>
    <t>PROPÓSITO 7</t>
  </si>
  <si>
    <t>PROPÓSITO 8</t>
  </si>
  <si>
    <t>Arrendamiento de Equipo de Computo y Bienes Informaticos</t>
  </si>
  <si>
    <t>PROPÓSITO 9</t>
  </si>
  <si>
    <t>Ayudas Sociales Para Actividades Culturales</t>
  </si>
  <si>
    <t>PROPÓSITO 10</t>
  </si>
  <si>
    <t>Medicinas y Productos Farmaceuticos</t>
  </si>
  <si>
    <t>Mantenimiento y Conservación de Inmuebles para la prestación de Servicios Administrativos</t>
  </si>
  <si>
    <t>Combustibles, Lubricantes y aditivos para Vehiculos terrestres , aereos, maritimos, lacustres y fluviales destinados a servicios administrativos</t>
  </si>
  <si>
    <t>Gastos para Alimentacion de Servidores Publicos del Mando</t>
  </si>
  <si>
    <t>PROPÓSITO 11</t>
  </si>
  <si>
    <t>Servicios para Capacitación a Servidores Publicos</t>
  </si>
  <si>
    <t xml:space="preserve">Mantenimiento y Conservacion de Inmuebles para la Ptrestación de Servicios Públicos </t>
  </si>
  <si>
    <t>37501    38501</t>
  </si>
  <si>
    <t>Viaticos Nacionales          Gastos para Alimentación de Servidores Públicos de Mando</t>
  </si>
  <si>
    <t>Materiales, Accesorios y Suministros Médicos</t>
  </si>
  <si>
    <t>Reparación, Mantenimiento y Conservación de Equipo de Transporte</t>
  </si>
  <si>
    <t>PROPÓSITO 12</t>
  </si>
  <si>
    <t>Productos Alimenticios para el Personal en las instalaciones de la dependencia y Entidades</t>
  </si>
  <si>
    <t>22104  21101</t>
  </si>
  <si>
    <t>Productos Alimenticios para el Personal en las instalaciones de la dependencia y Entidades.    Materiales y Utiles de Oficina</t>
  </si>
  <si>
    <t>FICHA TÉCNICA</t>
  </si>
  <si>
    <t>1. GENERALES</t>
  </si>
  <si>
    <t>ENTIDAD (MUNICIPIO,UPP)</t>
  </si>
  <si>
    <t>Zacapu, Michoacán</t>
  </si>
  <si>
    <t>UNIDAD RESPONSABLE (UR)</t>
  </si>
  <si>
    <t>Contraloría, Planeación, Secretaría, Sindicatura, Tesorería, Oficialía, Adquisiciones, Informática, Mantenimiento Vehicular, Archivo, Jurídico</t>
  </si>
  <si>
    <t>PROGRAMA PRESUPUESTARIO</t>
  </si>
  <si>
    <t>Estructuras Internas</t>
  </si>
  <si>
    <t>NIVEL DEL OBJETIVO</t>
  </si>
  <si>
    <t>2. GENERALES DEL INDICADOR</t>
  </si>
  <si>
    <t>NOMBRE DEL INDICADOR</t>
  </si>
  <si>
    <t>DESCRIPCIÓN</t>
  </si>
  <si>
    <t>TIPO</t>
  </si>
  <si>
    <t>DIMENSIÓN A MEDIR</t>
  </si>
  <si>
    <t>MÈTODO DE CÁLCULO</t>
  </si>
  <si>
    <t>FRECUENCIA DE MEDICIÓN</t>
  </si>
  <si>
    <t>El indicador busca medir el porcentaje de unidades administrativas que no entregan sus reportes en tiempo y forma.</t>
  </si>
  <si>
    <t>Gestión</t>
  </si>
  <si>
    <t>Eficacia</t>
  </si>
  <si>
    <t>3. DESCRIPCIÓN DE LA META</t>
  </si>
  <si>
    <t>LINEA BASE</t>
  </si>
  <si>
    <t>META</t>
  </si>
  <si>
    <t>SENTIDO</t>
  </si>
  <si>
    <t>FECHA DE TÉRMINO</t>
  </si>
  <si>
    <t>Porcentuales</t>
  </si>
  <si>
    <t>Descendente</t>
  </si>
  <si>
    <t>4. LINEA BASE</t>
  </si>
  <si>
    <t>VALOR</t>
  </si>
  <si>
    <t>FECHA</t>
  </si>
  <si>
    <t>Diciembre 2017</t>
  </si>
  <si>
    <t xml:space="preserve">EN CASO DE NO EXISTIR LÍNEA BASE, ACLARE EL PORQUE:     </t>
  </si>
  <si>
    <t xml:space="preserve">TEXTO                                          </t>
  </si>
  <si>
    <t>FECHA TENTATIVA DE PRIMERA MEDICIÓN</t>
  </si>
  <si>
    <t xml:space="preserve">MES(ENERO, FEBRERO,.., DICIEMBRE), AÑOS (2000, 2001,.., 2013) AÑO PRESENTE-1         </t>
  </si>
  <si>
    <t>5. PARÁMETRO DE SEMAFORIZACIÓN</t>
  </si>
  <si>
    <t>VERDE</t>
  </si>
  <si>
    <t>AMARILLO</t>
  </si>
  <si>
    <t>ROJO</t>
  </si>
  <si>
    <r>
      <rPr>
        <b/>
        <sz val="10"/>
        <color indexed="8"/>
        <rFont val="Arial"/>
        <family val="2"/>
      </rPr>
      <t>MIN:</t>
    </r>
    <r>
      <rPr>
        <sz val="10"/>
        <color indexed="8"/>
        <rFont val="Arial"/>
        <family val="2"/>
      </rPr>
      <t xml:space="preserve"> 80%  </t>
    </r>
    <r>
      <rPr>
        <b/>
        <sz val="10"/>
        <color indexed="8"/>
        <rFont val="Arial"/>
        <family val="2"/>
      </rPr>
      <t>MAX:</t>
    </r>
    <r>
      <rPr>
        <sz val="10"/>
        <color indexed="8"/>
        <rFont val="Arial"/>
        <family val="2"/>
      </rPr>
      <t xml:space="preserve"> 100%</t>
    </r>
  </si>
  <si>
    <r>
      <rPr>
        <b/>
        <sz val="10"/>
        <color indexed="8"/>
        <rFont val="Arial"/>
        <family val="2"/>
      </rPr>
      <t>MIN:</t>
    </r>
    <r>
      <rPr>
        <sz val="10"/>
        <color indexed="8"/>
        <rFont val="Arial"/>
        <family val="2"/>
      </rPr>
      <t xml:space="preserve"> 60% </t>
    </r>
    <r>
      <rPr>
        <b/>
        <sz val="10"/>
        <color indexed="8"/>
        <rFont val="Arial"/>
        <family val="2"/>
      </rPr>
      <t xml:space="preserve">MAX: </t>
    </r>
    <r>
      <rPr>
        <sz val="10"/>
        <color indexed="8"/>
        <rFont val="Arial"/>
        <family val="2"/>
      </rPr>
      <t>79%</t>
    </r>
  </si>
  <si>
    <r>
      <rPr>
        <b/>
        <sz val="10"/>
        <color indexed="8"/>
        <rFont val="Arial"/>
        <family val="2"/>
      </rPr>
      <t>MIN:</t>
    </r>
    <r>
      <rPr>
        <sz val="10"/>
        <color indexed="8"/>
        <rFont val="Arial"/>
        <family val="2"/>
      </rPr>
      <t xml:space="preserve"> 0% </t>
    </r>
    <r>
      <rPr>
        <b/>
        <sz val="10"/>
        <color indexed="8"/>
        <rFont val="Arial"/>
        <family val="2"/>
      </rPr>
      <t>MAX:</t>
    </r>
    <r>
      <rPr>
        <sz val="10"/>
        <color indexed="8"/>
        <rFont val="Arial"/>
        <family val="2"/>
      </rPr>
      <t xml:space="preserve"> 59%</t>
    </r>
  </si>
  <si>
    <t>6. CARACTERÍSTICAS DE LAS VARIABLES</t>
  </si>
  <si>
    <t>NOMBRE  (22)</t>
  </si>
  <si>
    <t>DESCRIPCIÓN DE LA VARIABLE   (26)</t>
  </si>
  <si>
    <t xml:space="preserve">MEDIOS DE VERIFICACIÓN   </t>
  </si>
  <si>
    <t xml:space="preserve">UNIDAD DE MEDIDA    </t>
  </si>
  <si>
    <t>Reportes Mensuales</t>
  </si>
  <si>
    <t>DESAGREGACIÓN GEOGRÁFICA    (24)</t>
  </si>
  <si>
    <t>FRECUENCIA     (28)</t>
  </si>
  <si>
    <t>MÉTODO DE RECOPILACIÓN DE DATOS   (25)</t>
  </si>
  <si>
    <t>FECHA DE DISPONIBILIDAD DE LA INFORMACIÓN   (29)</t>
  </si>
  <si>
    <t>En los reportes enviados por las Unidades Administrativas</t>
  </si>
  <si>
    <t>Dirección de Turismo</t>
  </si>
  <si>
    <t>Desarrollo Económico</t>
  </si>
  <si>
    <t>Medir la constancia en los eventos turisticos en comparación al año anterior.</t>
  </si>
  <si>
    <t>Eficiencia</t>
  </si>
  <si>
    <t>Porcentual</t>
  </si>
  <si>
    <t>Ascendente</t>
  </si>
  <si>
    <t>El indicador es de nueva creación y no se cuenta con información de años anteriores.</t>
  </si>
  <si>
    <r>
      <rPr>
        <b/>
        <sz val="10"/>
        <color indexed="8"/>
        <rFont val="Arial"/>
        <family val="2"/>
      </rPr>
      <t>MIN:</t>
    </r>
    <r>
      <rPr>
        <sz val="10"/>
        <color indexed="8"/>
        <rFont val="Arial"/>
        <family val="2"/>
      </rPr>
      <t xml:space="preserve"> 95%  </t>
    </r>
    <r>
      <rPr>
        <b/>
        <sz val="10"/>
        <color indexed="8"/>
        <rFont val="Arial"/>
        <family val="2"/>
      </rPr>
      <t>MAX:</t>
    </r>
    <r>
      <rPr>
        <sz val="10"/>
        <color indexed="8"/>
        <rFont val="Arial"/>
        <family val="2"/>
      </rPr>
      <t xml:space="preserve"> 100%</t>
    </r>
  </si>
  <si>
    <r>
      <rPr>
        <b/>
        <sz val="10"/>
        <color indexed="8"/>
        <rFont val="Arial"/>
        <family val="2"/>
      </rPr>
      <t>MIN:</t>
    </r>
    <r>
      <rPr>
        <sz val="10"/>
        <color indexed="8"/>
        <rFont val="Arial"/>
        <family val="2"/>
      </rPr>
      <t xml:space="preserve"> 90% </t>
    </r>
    <r>
      <rPr>
        <b/>
        <sz val="10"/>
        <color indexed="8"/>
        <rFont val="Arial"/>
        <family val="2"/>
      </rPr>
      <t xml:space="preserve">MAX: </t>
    </r>
    <r>
      <rPr>
        <sz val="10"/>
        <color indexed="8"/>
        <rFont val="Arial"/>
        <family val="2"/>
      </rPr>
      <t>94%</t>
    </r>
  </si>
  <si>
    <r>
      <rPr>
        <b/>
        <sz val="10"/>
        <color indexed="8"/>
        <rFont val="Arial"/>
        <family val="2"/>
      </rPr>
      <t>MIN:</t>
    </r>
    <r>
      <rPr>
        <sz val="10"/>
        <color indexed="8"/>
        <rFont val="Arial"/>
        <family val="2"/>
      </rPr>
      <t xml:space="preserve"> 0% </t>
    </r>
    <r>
      <rPr>
        <b/>
        <sz val="10"/>
        <color indexed="8"/>
        <rFont val="Arial"/>
        <family val="2"/>
      </rPr>
      <t>MAX:</t>
    </r>
    <r>
      <rPr>
        <sz val="10"/>
        <color indexed="8"/>
        <rFont val="Arial"/>
        <family val="2"/>
      </rPr>
      <t xml:space="preserve"> 89%</t>
    </r>
  </si>
  <si>
    <t>MEDIOS DE VERIFICACIÓN   (23)</t>
  </si>
  <si>
    <t>UNIDAD DE MEDIDA    (27)</t>
  </si>
  <si>
    <t>Predial, Comercio y Vía Pública, Insp. y Espectaculos, Estacionamientos</t>
  </si>
  <si>
    <t>Recaudadoras</t>
  </si>
  <si>
    <t>Medir la satisfacción de la ciudadania con los servicios de recaudación.</t>
  </si>
  <si>
    <t>Estratégico</t>
  </si>
  <si>
    <t>No. De encuestas con resultado positivo / No. Total de encuestas</t>
  </si>
  <si>
    <t>Indicador de nueva creación, no se cuentan con datos para su medición en años anteriores.</t>
  </si>
  <si>
    <t>Reporte de resultado de encuestas</t>
  </si>
  <si>
    <t>Evaluación de los resultados de las encuestas</t>
  </si>
  <si>
    <t>Educación</t>
  </si>
  <si>
    <t>Medir el nivel educativo de Zacapu a nivel estatal.</t>
  </si>
  <si>
    <t>Calidad en la Educación</t>
  </si>
  <si>
    <r>
      <rPr>
        <b/>
        <sz val="10"/>
        <color indexed="8"/>
        <rFont val="Arial"/>
        <family val="2"/>
      </rPr>
      <t>MIN:</t>
    </r>
    <r>
      <rPr>
        <sz val="10"/>
        <color indexed="8"/>
        <rFont val="Arial"/>
        <family val="2"/>
      </rPr>
      <t xml:space="preserve"> 10%  </t>
    </r>
    <r>
      <rPr>
        <b/>
        <sz val="10"/>
        <color indexed="8"/>
        <rFont val="Arial"/>
        <family val="2"/>
      </rPr>
      <t>MAX:</t>
    </r>
    <r>
      <rPr>
        <sz val="10"/>
        <color indexed="8"/>
        <rFont val="Arial"/>
        <family val="2"/>
      </rPr>
      <t xml:space="preserve"> 100%</t>
    </r>
  </si>
  <si>
    <r>
      <rPr>
        <b/>
        <sz val="10"/>
        <color indexed="8"/>
        <rFont val="Arial"/>
        <family val="2"/>
      </rPr>
      <t>MIN:</t>
    </r>
    <r>
      <rPr>
        <sz val="10"/>
        <color indexed="8"/>
        <rFont val="Arial"/>
        <family val="2"/>
      </rPr>
      <t xml:space="preserve"> 6% </t>
    </r>
    <r>
      <rPr>
        <b/>
        <sz val="10"/>
        <color indexed="8"/>
        <rFont val="Arial"/>
        <family val="2"/>
      </rPr>
      <t xml:space="preserve">MAX: </t>
    </r>
    <r>
      <rPr>
        <sz val="10"/>
        <color indexed="8"/>
        <rFont val="Arial"/>
        <family val="2"/>
      </rPr>
      <t>9%</t>
    </r>
  </si>
  <si>
    <r>
      <rPr>
        <b/>
        <sz val="10"/>
        <color indexed="8"/>
        <rFont val="Arial"/>
        <family val="2"/>
      </rPr>
      <t>MIN:</t>
    </r>
    <r>
      <rPr>
        <sz val="10"/>
        <color indexed="8"/>
        <rFont val="Arial"/>
        <family val="2"/>
      </rPr>
      <t xml:space="preserve"> 0% </t>
    </r>
    <r>
      <rPr>
        <b/>
        <sz val="10"/>
        <color indexed="8"/>
        <rFont val="Arial"/>
        <family val="2"/>
      </rPr>
      <t>MAX:</t>
    </r>
    <r>
      <rPr>
        <sz val="10"/>
        <color indexed="8"/>
        <rFont val="Arial"/>
        <family val="2"/>
      </rPr>
      <t xml:space="preserve"> 5%</t>
    </r>
  </si>
  <si>
    <t>ANUAL</t>
  </si>
  <si>
    <t>Desarrollo Social</t>
  </si>
  <si>
    <t>Medir el comportamiento del numero de beneficiarios atendidos.</t>
  </si>
  <si>
    <t>Calidad de vida</t>
  </si>
  <si>
    <r>
      <rPr>
        <b/>
        <sz val="10"/>
        <color indexed="8"/>
        <rFont val="Arial"/>
        <family val="2"/>
      </rPr>
      <t>MIN:</t>
    </r>
    <r>
      <rPr>
        <sz val="10"/>
        <color indexed="8"/>
        <rFont val="Arial"/>
        <family val="2"/>
      </rPr>
      <t xml:space="preserve"> 90%  </t>
    </r>
    <r>
      <rPr>
        <b/>
        <sz val="10"/>
        <color indexed="8"/>
        <rFont val="Arial"/>
        <family val="2"/>
      </rPr>
      <t>MAX:</t>
    </r>
    <r>
      <rPr>
        <sz val="10"/>
        <color indexed="8"/>
        <rFont val="Arial"/>
        <family val="2"/>
      </rPr>
      <t xml:space="preserve"> 100%</t>
    </r>
  </si>
  <si>
    <r>
      <rPr>
        <b/>
        <sz val="10"/>
        <color indexed="8"/>
        <rFont val="Arial"/>
        <family val="2"/>
      </rPr>
      <t>MIN:</t>
    </r>
    <r>
      <rPr>
        <sz val="10"/>
        <color indexed="8"/>
        <rFont val="Arial"/>
        <family val="2"/>
      </rPr>
      <t xml:space="preserve"> 80% </t>
    </r>
    <r>
      <rPr>
        <b/>
        <sz val="10"/>
        <color indexed="8"/>
        <rFont val="Arial"/>
        <family val="2"/>
      </rPr>
      <t xml:space="preserve">MAX: </t>
    </r>
    <r>
      <rPr>
        <sz val="10"/>
        <color indexed="8"/>
        <rFont val="Arial"/>
        <family val="2"/>
      </rPr>
      <t>89%</t>
    </r>
  </si>
  <si>
    <r>
      <rPr>
        <b/>
        <sz val="10"/>
        <color indexed="8"/>
        <rFont val="Arial"/>
        <family val="2"/>
      </rPr>
      <t>MIN:</t>
    </r>
    <r>
      <rPr>
        <sz val="10"/>
        <color indexed="8"/>
        <rFont val="Arial"/>
        <family val="2"/>
      </rPr>
      <t xml:space="preserve"> 0% </t>
    </r>
    <r>
      <rPr>
        <b/>
        <sz val="10"/>
        <color indexed="8"/>
        <rFont val="Arial"/>
        <family val="2"/>
      </rPr>
      <t>MAX:</t>
    </r>
    <r>
      <rPr>
        <sz val="10"/>
        <color indexed="8"/>
        <rFont val="Arial"/>
        <family val="2"/>
      </rPr>
      <t xml:space="preserve"> 79%</t>
    </r>
  </si>
  <si>
    <t>Vida digna</t>
  </si>
  <si>
    <t>Dirección de Seguridad Pública</t>
  </si>
  <si>
    <t>Medir el decremento en los indices delictivos del municipio</t>
  </si>
  <si>
    <t>Indices delictivos</t>
  </si>
  <si>
    <r>
      <rPr>
        <b/>
        <sz val="10"/>
        <color indexed="8"/>
        <rFont val="Arial"/>
        <family val="2"/>
      </rPr>
      <t>MIN:</t>
    </r>
    <r>
      <rPr>
        <sz val="10"/>
        <color indexed="8"/>
        <rFont val="Arial"/>
        <family val="2"/>
      </rPr>
      <t xml:space="preserve"> -1  </t>
    </r>
    <r>
      <rPr>
        <b/>
        <sz val="10"/>
        <color indexed="8"/>
        <rFont val="Arial"/>
        <family val="2"/>
      </rPr>
      <t>MAX:</t>
    </r>
    <r>
      <rPr>
        <sz val="10"/>
        <color indexed="8"/>
        <rFont val="Arial"/>
        <family val="2"/>
      </rPr>
      <t xml:space="preserve"> -X</t>
    </r>
  </si>
  <si>
    <r>
      <rPr>
        <b/>
        <sz val="10"/>
        <color indexed="8"/>
        <rFont val="Arial"/>
        <family val="2"/>
      </rPr>
      <t>MIN:</t>
    </r>
    <r>
      <rPr>
        <sz val="10"/>
        <color indexed="8"/>
        <rFont val="Arial"/>
        <family val="2"/>
      </rPr>
      <t xml:space="preserve"> 0 </t>
    </r>
    <r>
      <rPr>
        <b/>
        <sz val="10"/>
        <color indexed="8"/>
        <rFont val="Arial"/>
        <family val="2"/>
      </rPr>
      <t>MAX:</t>
    </r>
    <r>
      <rPr>
        <sz val="10"/>
        <color indexed="8"/>
        <rFont val="Arial"/>
        <family val="2"/>
      </rPr>
      <t xml:space="preserve"> 0</t>
    </r>
  </si>
  <si>
    <r>
      <rPr>
        <b/>
        <sz val="10"/>
        <color indexed="8"/>
        <rFont val="Arial"/>
        <family val="2"/>
      </rPr>
      <t>MIN:</t>
    </r>
    <r>
      <rPr>
        <sz val="10"/>
        <color indexed="8"/>
        <rFont val="Arial"/>
        <family val="2"/>
      </rPr>
      <t xml:space="preserve"> 1 </t>
    </r>
    <r>
      <rPr>
        <b/>
        <sz val="10"/>
        <color indexed="8"/>
        <rFont val="Arial"/>
        <family val="2"/>
      </rPr>
      <t>MAX:</t>
    </r>
    <r>
      <rPr>
        <sz val="10"/>
        <color indexed="8"/>
        <rFont val="Arial"/>
        <family val="2"/>
      </rPr>
      <t xml:space="preserve"> N</t>
    </r>
  </si>
  <si>
    <t>De los resultados del INEGI</t>
  </si>
  <si>
    <t>Se mide la productividad del campo en el año actual contra el año anterior.</t>
  </si>
  <si>
    <t xml:space="preserve">Es un indicador de nueva creación y no se habian realizado mediciones en años pasados.                                        </t>
  </si>
  <si>
    <t>Recopilación directamente del INEGI</t>
  </si>
  <si>
    <t>Se mide la productividad del comercio y la industria en el año actual contra el año anterior.</t>
  </si>
  <si>
    <t>Ecología</t>
  </si>
  <si>
    <t>Medir el avance del plan de trabajo encaminado al PDM</t>
  </si>
  <si>
    <t>83%</t>
  </si>
  <si>
    <r>
      <rPr>
        <b/>
        <sz val="10"/>
        <color indexed="8"/>
        <rFont val="Arial"/>
        <family val="2"/>
      </rPr>
      <t>MIN:</t>
    </r>
    <r>
      <rPr>
        <sz val="10"/>
        <color indexed="8"/>
        <rFont val="Arial"/>
        <family val="2"/>
      </rPr>
      <t xml:space="preserve"> 60% </t>
    </r>
    <r>
      <rPr>
        <b/>
        <sz val="10"/>
        <color indexed="8"/>
        <rFont val="Arial"/>
        <family val="2"/>
      </rPr>
      <t>MAX: 8</t>
    </r>
    <r>
      <rPr>
        <sz val="10"/>
        <color indexed="8"/>
        <rFont val="Arial"/>
        <family val="2"/>
      </rPr>
      <t>9%</t>
    </r>
  </si>
  <si>
    <t xml:space="preserve">Se mide la utilización de intermediarios en servicios de la oficina por parte de la ciudadania </t>
  </si>
  <si>
    <t>Seguridad del usuario</t>
  </si>
  <si>
    <r>
      <rPr>
        <b/>
        <sz val="10"/>
        <color indexed="8"/>
        <rFont val="Arial"/>
        <family val="2"/>
      </rPr>
      <t>MIN:</t>
    </r>
    <r>
      <rPr>
        <sz val="10"/>
        <color indexed="8"/>
        <rFont val="Arial"/>
        <family val="2"/>
      </rPr>
      <t xml:space="preserve"> 0%  </t>
    </r>
    <r>
      <rPr>
        <b/>
        <sz val="10"/>
        <color indexed="8"/>
        <rFont val="Arial"/>
        <family val="2"/>
      </rPr>
      <t>MAX:</t>
    </r>
    <r>
      <rPr>
        <sz val="10"/>
        <color indexed="8"/>
        <rFont val="Arial"/>
        <family val="2"/>
      </rPr>
      <t xml:space="preserve"> 30%</t>
    </r>
  </si>
  <si>
    <r>
      <rPr>
        <b/>
        <sz val="10"/>
        <color indexed="8"/>
        <rFont val="Arial"/>
        <family val="2"/>
      </rPr>
      <t>MIN:</t>
    </r>
    <r>
      <rPr>
        <sz val="10"/>
        <color indexed="8"/>
        <rFont val="Arial"/>
        <family val="2"/>
      </rPr>
      <t xml:space="preserve"> 31% </t>
    </r>
    <r>
      <rPr>
        <b/>
        <sz val="10"/>
        <color indexed="8"/>
        <rFont val="Arial"/>
        <family val="2"/>
      </rPr>
      <t>MAX:</t>
    </r>
    <r>
      <rPr>
        <sz val="10"/>
        <color indexed="8"/>
        <rFont val="Arial"/>
        <family val="2"/>
      </rPr>
      <t xml:space="preserve"> 49%</t>
    </r>
  </si>
  <si>
    <r>
      <rPr>
        <b/>
        <sz val="10"/>
        <color indexed="8"/>
        <rFont val="Arial"/>
        <family val="2"/>
      </rPr>
      <t>MIN:</t>
    </r>
    <r>
      <rPr>
        <sz val="10"/>
        <color indexed="8"/>
        <rFont val="Arial"/>
        <family val="2"/>
      </rPr>
      <t xml:space="preserve"> 50% </t>
    </r>
    <r>
      <rPr>
        <b/>
        <sz val="10"/>
        <color indexed="8"/>
        <rFont val="Arial"/>
        <family val="2"/>
      </rPr>
      <t>MAX:</t>
    </r>
    <r>
      <rPr>
        <sz val="10"/>
        <color indexed="8"/>
        <rFont val="Arial"/>
        <family val="2"/>
      </rPr>
      <t xml:space="preserve"> 100%</t>
    </r>
  </si>
  <si>
    <t>Disminución en la utilización de intermediarios</t>
  </si>
  <si>
    <t>De los resultados de las encuestas.</t>
  </si>
  <si>
    <t>Ciudad Limpia</t>
  </si>
  <si>
    <t>Medir la eficacia del servicio de limpieza.</t>
  </si>
  <si>
    <t>Limpieza en el municipio</t>
  </si>
  <si>
    <t>100%</t>
  </si>
  <si>
    <r>
      <rPr>
        <b/>
        <sz val="10"/>
        <color indexed="8"/>
        <rFont val="Arial"/>
        <family val="2"/>
      </rPr>
      <t>MIN:</t>
    </r>
    <r>
      <rPr>
        <sz val="10"/>
        <color indexed="8"/>
        <rFont val="Arial"/>
        <family val="2"/>
      </rPr>
      <t xml:space="preserve"> 60% </t>
    </r>
    <r>
      <rPr>
        <b/>
        <sz val="10"/>
        <color indexed="8"/>
        <rFont val="Arial"/>
        <family val="2"/>
      </rPr>
      <t>MAX:</t>
    </r>
    <r>
      <rPr>
        <sz val="10"/>
        <color indexed="8"/>
        <rFont val="Arial"/>
        <family val="2"/>
      </rPr>
      <t xml:space="preserve"> 79%</t>
    </r>
  </si>
  <si>
    <r>
      <rPr>
        <b/>
        <sz val="10"/>
        <color indexed="8"/>
        <rFont val="Arial"/>
        <family val="2"/>
      </rPr>
      <t>MIN:</t>
    </r>
    <r>
      <rPr>
        <sz val="10"/>
        <color indexed="8"/>
        <rFont val="Arial"/>
        <family val="2"/>
      </rPr>
      <t xml:space="preserve"> 0% </t>
    </r>
    <r>
      <rPr>
        <b/>
        <sz val="10"/>
        <color indexed="8"/>
        <rFont val="Arial"/>
        <family val="2"/>
      </rPr>
      <t xml:space="preserve">MAX: </t>
    </r>
    <r>
      <rPr>
        <sz val="10"/>
        <color indexed="8"/>
        <rFont val="Arial"/>
        <family val="2"/>
      </rPr>
      <t>59%</t>
    </r>
  </si>
  <si>
    <t>De los reportes entregados a planeación.</t>
  </si>
  <si>
    <t>ALINEACIÓN, PLANEACIÓN-PROGRAMACIÓN</t>
  </si>
  <si>
    <t>NOMBRE DEL MUNICIPIO: (1)</t>
  </si>
  <si>
    <t>EJERCICIO FISCAL PRESUPUESTADO: 2018</t>
  </si>
  <si>
    <t>UNIDAD</t>
  </si>
  <si>
    <t>PRESUPUESTO ASIGNADO</t>
  </si>
  <si>
    <t>%</t>
  </si>
  <si>
    <t>OBJETIVO ESTRATÉGICO</t>
  </si>
  <si>
    <t>EJE DE VINCULACIÓN CON EL PLAN MUNICIPALDE DESARROLLO</t>
  </si>
  <si>
    <t xml:space="preserve">EJE DE VINCULACIÓN CON EL PLAN ESTATALDE DESARROLLO </t>
  </si>
  <si>
    <t>EJE DE VINCULACIÓN CON EL PLAN NACIONAL DE DESARROLLO</t>
  </si>
  <si>
    <t>RESPONSABLE</t>
  </si>
  <si>
    <t>PROGRAMA</t>
  </si>
  <si>
    <t>Contraloría, planeación, Secretaría, Tesorería, Oficialía, Adquisiciones, Mantenimiento vehicular, Informatica, Comunicación Social, Sindicatura y Jurídico.</t>
  </si>
  <si>
    <t>Gobierno eficiente al servicio de la gente.</t>
  </si>
  <si>
    <t>Rendición de Cuentas, Transparencia y Gobierno Digital</t>
  </si>
  <si>
    <t>México Incluyente</t>
  </si>
  <si>
    <t>Desarrollo Rural</t>
  </si>
  <si>
    <t>Desarrollo Económico Para Todos</t>
  </si>
  <si>
    <t>Desarrollo Económico, Inversión y Empleo Digno</t>
  </si>
  <si>
    <t>México Próspero</t>
  </si>
  <si>
    <t>Turismo y Cultura</t>
  </si>
  <si>
    <t xml:space="preserve">Predial, Estacionamiento, Inspección de comercio y vía pública, Inspección y espectaculos. </t>
  </si>
  <si>
    <t>Contribuir a mejorar la recaudación municipal para el incremento de la inversión y la reducción de la deuda.</t>
  </si>
  <si>
    <t>Contribuir al mejoramiento del medio ambiente en el municipio.</t>
  </si>
  <si>
    <t>Desarrollo Social con Sentido Humano.</t>
  </si>
  <si>
    <t>Desarrollo Económico, Inversión y Empleo Digno.</t>
  </si>
  <si>
    <t>Desarrollo Humano; Educación con Calidad y Acceso a la Salud.</t>
  </si>
  <si>
    <t>México con Educación de Calidad</t>
  </si>
  <si>
    <t>Instituto de la Mujer, Desarrollo Social, DIF, UBR, Juventud y Deporte</t>
  </si>
  <si>
    <t>Vida Digna</t>
  </si>
  <si>
    <t>Cubrir las Necesidades Básicas y Promover la Inclusión y Acceso de los más Necesitados</t>
  </si>
  <si>
    <t xml:space="preserve">Tranquilidad, Justicia y Paz. / Prevención del Delito </t>
  </si>
  <si>
    <t>México en Paz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</si>
</sst>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sz val="10"/>
      <color rgb="FF000000"/>
      <name val="Arial Bold"/>
    </font>
    <font>
      <sz val="9"/>
      <color rgb="FF0000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10"/>
      <name val="13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23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3" fontId="2" fillId="0" borderId="0" xfId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0" fillId="2" borderId="3" xfId="0" applyFill="1" applyBorder="1" applyAlignment="1">
      <alignment horizontal="left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vertical="center"/>
    </xf>
    <xf numFmtId="43" fontId="5" fillId="0" borderId="8" xfId="1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43" fontId="6" fillId="3" borderId="13" xfId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vertical="center" wrapText="1"/>
    </xf>
    <xf numFmtId="9" fontId="7" fillId="0" borderId="10" xfId="0" applyNumberFormat="1" applyFont="1" applyBorder="1" applyAlignment="1">
      <alignment horizontal="center" vertical="center"/>
    </xf>
    <xf numFmtId="43" fontId="7" fillId="0" borderId="10" xfId="1" applyFont="1" applyBorder="1" applyAlignment="1">
      <alignment vertical="center"/>
    </xf>
    <xf numFmtId="17" fontId="7" fillId="0" borderId="10" xfId="0" applyNumberFormat="1" applyFont="1" applyBorder="1" applyAlignment="1">
      <alignment horizontal="center" vertical="center"/>
    </xf>
    <xf numFmtId="43" fontId="7" fillId="0" borderId="10" xfId="1" applyFont="1" applyBorder="1"/>
    <xf numFmtId="43" fontId="7" fillId="0" borderId="10" xfId="1" applyFont="1" applyFill="1" applyBorder="1"/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43" fontId="7" fillId="0" borderId="0" xfId="1" applyFont="1" applyBorder="1"/>
    <xf numFmtId="17" fontId="7" fillId="0" borderId="0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43" fontId="0" fillId="0" borderId="0" xfId="1" applyFont="1"/>
    <xf numFmtId="0" fontId="7" fillId="0" borderId="10" xfId="0" applyNumberFormat="1" applyFont="1" applyBorder="1" applyAlignment="1">
      <alignment horizontal="center" vertical="center"/>
    </xf>
    <xf numFmtId="43" fontId="7" fillId="0" borderId="10" xfId="1" applyFont="1" applyFill="1" applyBorder="1" applyAlignment="1">
      <alignment vertical="center"/>
    </xf>
    <xf numFmtId="0" fontId="7" fillId="0" borderId="0" xfId="0" applyNumberFormat="1" applyFont="1" applyBorder="1" applyAlignment="1">
      <alignment horizontal="center" vertical="center"/>
    </xf>
    <xf numFmtId="43" fontId="7" fillId="0" borderId="0" xfId="1" applyFont="1" applyBorder="1" applyAlignment="1">
      <alignment vertical="center"/>
    </xf>
    <xf numFmtId="0" fontId="7" fillId="0" borderId="12" xfId="0" applyFont="1" applyFill="1" applyBorder="1" applyAlignment="1">
      <alignment horizontal="center" vertical="center" wrapText="1"/>
    </xf>
    <xf numFmtId="3" fontId="7" fillId="0" borderId="10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9" fontId="7" fillId="0" borderId="10" xfId="3" applyFont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2" borderId="14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wrapText="1"/>
    </xf>
    <xf numFmtId="0" fontId="10" fillId="2" borderId="21" xfId="0" applyFont="1" applyFill="1" applyBorder="1" applyAlignment="1">
      <alignment horizontal="center" wrapText="1"/>
    </xf>
    <xf numFmtId="0" fontId="10" fillId="2" borderId="22" xfId="0" applyFont="1" applyFill="1" applyBorder="1" applyAlignment="1">
      <alignment horizontal="center" wrapText="1"/>
    </xf>
    <xf numFmtId="49" fontId="11" fillId="0" borderId="20" xfId="0" applyNumberFormat="1" applyFont="1" applyBorder="1" applyAlignment="1">
      <alignment horizontal="justify" vertical="center" wrapText="1"/>
    </xf>
    <xf numFmtId="49" fontId="12" fillId="0" borderId="20" xfId="0" applyNumberFormat="1" applyFont="1" applyFill="1" applyBorder="1" applyAlignment="1">
      <alignment horizontal="center" vertical="center" wrapText="1"/>
    </xf>
    <xf numFmtId="49" fontId="11" fillId="0" borderId="20" xfId="0" applyNumberFormat="1" applyFont="1" applyFill="1" applyBorder="1" applyAlignment="1">
      <alignment horizontal="center" vertical="center" wrapText="1"/>
    </xf>
    <xf numFmtId="49" fontId="13" fillId="0" borderId="20" xfId="0" applyNumberFormat="1" applyFont="1" applyFill="1" applyBorder="1" applyAlignment="1">
      <alignment horizontal="center" vertical="center" wrapText="1"/>
    </xf>
    <xf numFmtId="49" fontId="11" fillId="0" borderId="23" xfId="0" applyNumberFormat="1" applyFont="1" applyFill="1" applyBorder="1" applyAlignment="1">
      <alignment horizontal="center" vertical="center" wrapText="1"/>
    </xf>
    <xf numFmtId="49" fontId="12" fillId="0" borderId="23" xfId="0" applyNumberFormat="1" applyFont="1" applyFill="1" applyBorder="1" applyAlignment="1">
      <alignment horizontal="center" vertical="center" wrapText="1"/>
    </xf>
    <xf numFmtId="49" fontId="13" fillId="0" borderId="23" xfId="0" applyNumberFormat="1" applyFont="1" applyFill="1" applyBorder="1" applyAlignment="1">
      <alignment horizontal="center" vertical="center" wrapText="1"/>
    </xf>
    <xf numFmtId="49" fontId="11" fillId="0" borderId="20" xfId="0" applyNumberFormat="1" applyFont="1" applyBorder="1" applyAlignment="1">
      <alignment horizontal="center" vertical="center" wrapText="1"/>
    </xf>
    <xf numFmtId="49" fontId="12" fillId="0" borderId="20" xfId="0" applyNumberFormat="1" applyFont="1" applyBorder="1" applyAlignment="1">
      <alignment horizontal="center" vertical="center" wrapText="1"/>
    </xf>
    <xf numFmtId="49" fontId="11" fillId="0" borderId="23" xfId="0" applyNumberFormat="1" applyFont="1" applyBorder="1" applyAlignment="1">
      <alignment horizontal="justify" vertical="center" wrapText="1"/>
    </xf>
    <xf numFmtId="49" fontId="11" fillId="0" borderId="23" xfId="0" applyNumberFormat="1" applyFont="1" applyBorder="1" applyAlignment="1">
      <alignment horizontal="center" vertical="center" wrapText="1"/>
    </xf>
    <xf numFmtId="49" fontId="12" fillId="0" borderId="23" xfId="0" applyNumberFormat="1" applyFont="1" applyBorder="1" applyAlignment="1">
      <alignment horizontal="center" vertical="center" wrapText="1"/>
    </xf>
    <xf numFmtId="49" fontId="13" fillId="0" borderId="24" xfId="0" applyNumberFormat="1" applyFont="1" applyFill="1" applyBorder="1" applyAlignment="1">
      <alignment horizontal="center" vertical="center" wrapText="1"/>
    </xf>
    <xf numFmtId="49" fontId="13" fillId="0" borderId="23" xfId="0" applyNumberFormat="1" applyFont="1" applyBorder="1" applyAlignment="1">
      <alignment horizontal="center" vertical="center" wrapText="1"/>
    </xf>
    <xf numFmtId="49" fontId="11" fillId="0" borderId="23" xfId="0" applyNumberFormat="1" applyFont="1" applyFill="1" applyBorder="1" applyAlignment="1">
      <alignment horizontal="justify" vertical="center" wrapText="1"/>
    </xf>
    <xf numFmtId="49" fontId="13" fillId="0" borderId="20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justify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49" fontId="12" fillId="0" borderId="26" xfId="0" applyNumberFormat="1" applyFont="1" applyFill="1" applyBorder="1" applyAlignment="1">
      <alignment horizontal="center" vertical="center" wrapText="1"/>
    </xf>
    <xf numFmtId="49" fontId="11" fillId="0" borderId="24" xfId="0" applyNumberFormat="1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49" fontId="11" fillId="0" borderId="20" xfId="0" applyNumberFormat="1" applyFont="1" applyBorder="1" applyAlignment="1">
      <alignment horizontal="justify" vertical="center" wrapText="1"/>
    </xf>
    <xf numFmtId="0" fontId="7" fillId="0" borderId="28" xfId="0" applyFont="1" applyBorder="1" applyAlignment="1">
      <alignment horizontal="center" vertical="center" wrapText="1"/>
    </xf>
    <xf numFmtId="49" fontId="11" fillId="0" borderId="21" xfId="0" applyNumberFormat="1" applyFont="1" applyBorder="1" applyAlignment="1">
      <alignment horizontal="justify" vertical="center" wrapText="1"/>
    </xf>
    <xf numFmtId="49" fontId="13" fillId="0" borderId="0" xfId="0" applyNumberFormat="1" applyFont="1" applyBorder="1" applyAlignment="1">
      <alignment horizontal="center" vertical="center" wrapText="1"/>
    </xf>
    <xf numFmtId="49" fontId="13" fillId="0" borderId="29" xfId="0" applyNumberFormat="1" applyFont="1" applyBorder="1" applyAlignment="1">
      <alignment horizontal="center" vertical="center" wrapText="1"/>
    </xf>
    <xf numFmtId="49" fontId="11" fillId="0" borderId="26" xfId="0" applyNumberFormat="1" applyFont="1" applyFill="1" applyBorder="1" applyAlignment="1">
      <alignment horizontal="center" vertical="center" wrapText="1"/>
    </xf>
    <xf numFmtId="49" fontId="11" fillId="0" borderId="30" xfId="0" applyNumberFormat="1" applyFont="1" applyBorder="1" applyAlignment="1">
      <alignment horizontal="justify" vertical="center" wrapText="1"/>
    </xf>
    <xf numFmtId="49" fontId="11" fillId="0" borderId="26" xfId="0" applyNumberFormat="1" applyFont="1" applyBorder="1" applyAlignment="1">
      <alignment horizontal="center" vertical="center" wrapText="1"/>
    </xf>
    <xf numFmtId="49" fontId="12" fillId="0" borderId="31" xfId="0" applyNumberFormat="1" applyFont="1" applyFill="1" applyBorder="1" applyAlignment="1">
      <alignment horizontal="center" vertical="center" wrapText="1"/>
    </xf>
    <xf numFmtId="49" fontId="13" fillId="0" borderId="3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4" fillId="2" borderId="13" xfId="0" applyFont="1" applyFill="1" applyBorder="1" applyAlignment="1"/>
    <xf numFmtId="0" fontId="5" fillId="2" borderId="13" xfId="0" applyFont="1" applyFill="1" applyBorder="1" applyAlignment="1">
      <alignment horizontal="right"/>
    </xf>
    <xf numFmtId="0" fontId="5" fillId="2" borderId="9" xfId="0" applyFont="1" applyFill="1" applyBorder="1" applyAlignment="1">
      <alignment horizontal="right"/>
    </xf>
    <xf numFmtId="0" fontId="5" fillId="2" borderId="9" xfId="0" applyFont="1" applyFill="1" applyBorder="1" applyAlignment="1">
      <alignment horizontal="left"/>
    </xf>
    <xf numFmtId="0" fontId="6" fillId="3" borderId="25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top" wrapText="1"/>
    </xf>
    <xf numFmtId="0" fontId="6" fillId="3" borderId="1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top" wrapText="1"/>
    </xf>
    <xf numFmtId="0" fontId="6" fillId="3" borderId="13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vertical="center" wrapText="1"/>
    </xf>
    <xf numFmtId="43" fontId="7" fillId="0" borderId="10" xfId="0" applyNumberFormat="1" applyFont="1" applyBorder="1" applyAlignment="1">
      <alignment vertical="center"/>
    </xf>
    <xf numFmtId="0" fontId="7" fillId="0" borderId="10" xfId="0" applyFont="1" applyBorder="1"/>
    <xf numFmtId="0" fontId="7" fillId="0" borderId="10" xfId="1" applyNumberFormat="1" applyFont="1" applyBorder="1"/>
    <xf numFmtId="43" fontId="7" fillId="0" borderId="10" xfId="0" applyNumberFormat="1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10" xfId="1" applyNumberFormat="1" applyFont="1" applyFill="1" applyBorder="1" applyAlignment="1">
      <alignment vertical="center"/>
    </xf>
    <xf numFmtId="0" fontId="7" fillId="0" borderId="10" xfId="1" applyNumberFormat="1" applyFont="1" applyBorder="1" applyAlignment="1">
      <alignment vertical="center"/>
    </xf>
    <xf numFmtId="0" fontId="2" fillId="0" borderId="0" xfId="4" applyFont="1" applyFill="1" applyBorder="1" applyAlignment="1">
      <alignment horizontal="center"/>
    </xf>
    <xf numFmtId="0" fontId="14" fillId="0" borderId="0" xfId="0" applyFont="1"/>
    <xf numFmtId="0" fontId="14" fillId="0" borderId="0" xfId="4" applyFont="1"/>
    <xf numFmtId="0" fontId="7" fillId="0" borderId="0" xfId="4" applyFont="1"/>
    <xf numFmtId="0" fontId="14" fillId="0" borderId="0" xfId="4" applyFont="1" applyAlignment="1">
      <alignment wrapText="1"/>
    </xf>
    <xf numFmtId="0" fontId="5" fillId="2" borderId="10" xfId="4" applyFont="1" applyFill="1" applyBorder="1" applyAlignment="1">
      <alignment horizontal="left"/>
    </xf>
    <xf numFmtId="0" fontId="5" fillId="4" borderId="6" xfId="4" applyFont="1" applyFill="1" applyBorder="1" applyAlignment="1">
      <alignment horizontal="left" vertical="top" wrapText="1"/>
    </xf>
    <xf numFmtId="0" fontId="14" fillId="4" borderId="6" xfId="4" applyFont="1" applyFill="1" applyBorder="1" applyAlignment="1">
      <alignment horizontal="left" vertical="top" wrapText="1"/>
    </xf>
    <xf numFmtId="49" fontId="5" fillId="0" borderId="6" xfId="4" applyNumberFormat="1" applyFont="1" applyBorder="1" applyAlignment="1">
      <alignment horizontal="left" vertical="center" wrapText="1"/>
    </xf>
    <xf numFmtId="0" fontId="5" fillId="4" borderId="10" xfId="4" applyFont="1" applyFill="1" applyBorder="1" applyAlignment="1">
      <alignment horizontal="left" vertical="top" wrapText="1"/>
    </xf>
    <xf numFmtId="0" fontId="14" fillId="4" borderId="10" xfId="4" applyFont="1" applyFill="1" applyBorder="1" applyAlignment="1">
      <alignment horizontal="left" vertical="top" wrapText="1"/>
    </xf>
    <xf numFmtId="49" fontId="5" fillId="0" borderId="10" xfId="4" applyNumberFormat="1" applyFont="1" applyBorder="1" applyAlignment="1">
      <alignment horizontal="left" vertical="center" wrapText="1"/>
    </xf>
    <xf numFmtId="0" fontId="5" fillId="4" borderId="10" xfId="4" applyFont="1" applyFill="1" applyBorder="1" applyAlignment="1">
      <alignment horizontal="left" vertical="top"/>
    </xf>
    <xf numFmtId="0" fontId="14" fillId="4" borderId="10" xfId="4" applyFont="1" applyFill="1" applyBorder="1" applyAlignment="1">
      <alignment horizontal="left" vertical="top"/>
    </xf>
    <xf numFmtId="0" fontId="5" fillId="4" borderId="6" xfId="4" applyFont="1" applyFill="1" applyBorder="1" applyAlignment="1">
      <alignment horizontal="center" vertical="center" wrapText="1"/>
    </xf>
    <xf numFmtId="0" fontId="5" fillId="4" borderId="25" xfId="4" applyFont="1" applyFill="1" applyBorder="1" applyAlignment="1">
      <alignment horizontal="center" vertical="center" wrapText="1"/>
    </xf>
    <xf numFmtId="0" fontId="5" fillId="4" borderId="11" xfId="4" applyFont="1" applyFill="1" applyBorder="1" applyAlignment="1">
      <alignment horizontal="center" vertical="center"/>
    </xf>
    <xf numFmtId="0" fontId="5" fillId="4" borderId="13" xfId="4" applyFont="1" applyFill="1" applyBorder="1" applyAlignment="1">
      <alignment horizontal="center" vertical="center"/>
    </xf>
    <xf numFmtId="0" fontId="5" fillId="4" borderId="9" xfId="4" applyFont="1" applyFill="1" applyBorder="1" applyAlignment="1">
      <alignment horizontal="center" vertical="center"/>
    </xf>
    <xf numFmtId="0" fontId="5" fillId="4" borderId="11" xfId="4" applyFont="1" applyFill="1" applyBorder="1" applyAlignment="1">
      <alignment horizontal="center" wrapText="1"/>
    </xf>
    <xf numFmtId="0" fontId="5" fillId="4" borderId="13" xfId="4" applyFont="1" applyFill="1" applyBorder="1" applyAlignment="1">
      <alignment horizontal="center" wrapText="1"/>
    </xf>
    <xf numFmtId="0" fontId="5" fillId="4" borderId="9" xfId="4" applyFont="1" applyFill="1" applyBorder="1" applyAlignment="1">
      <alignment horizontal="center" wrapText="1"/>
    </xf>
    <xf numFmtId="0" fontId="5" fillId="4" borderId="10" xfId="4" applyFont="1" applyFill="1" applyBorder="1" applyAlignment="1">
      <alignment horizontal="center" vertical="center"/>
    </xf>
    <xf numFmtId="0" fontId="5" fillId="4" borderId="11" xfId="4" applyFont="1" applyFill="1" applyBorder="1" applyAlignment="1">
      <alignment horizontal="center" vertical="center" wrapText="1"/>
    </xf>
    <xf numFmtId="0" fontId="5" fillId="4" borderId="9" xfId="4" applyFont="1" applyFill="1" applyBorder="1" applyAlignment="1">
      <alignment horizontal="center" vertical="center" wrapText="1"/>
    </xf>
    <xf numFmtId="0" fontId="14" fillId="4" borderId="10" xfId="4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/>
    </xf>
    <xf numFmtId="0" fontId="15" fillId="0" borderId="11" xfId="4" applyFont="1" applyBorder="1" applyAlignment="1">
      <alignment horizontal="center" vertical="center"/>
    </xf>
    <xf numFmtId="0" fontId="15" fillId="0" borderId="9" xfId="4" applyFont="1" applyBorder="1" applyAlignment="1">
      <alignment horizontal="center" vertical="center"/>
    </xf>
    <xf numFmtId="0" fontId="15" fillId="0" borderId="11" xfId="4" applyFont="1" applyBorder="1" applyAlignment="1">
      <alignment wrapText="1"/>
    </xf>
    <xf numFmtId="0" fontId="15" fillId="0" borderId="9" xfId="4" applyFont="1" applyBorder="1" applyAlignment="1">
      <alignment wrapText="1"/>
    </xf>
    <xf numFmtId="8" fontId="15" fillId="0" borderId="10" xfId="4" applyNumberFormat="1" applyFont="1" applyBorder="1" applyAlignment="1">
      <alignment horizontal="center" vertical="center"/>
    </xf>
    <xf numFmtId="2" fontId="15" fillId="0" borderId="10" xfId="4" applyNumberFormat="1" applyFont="1" applyBorder="1" applyAlignment="1">
      <alignment horizontal="center" vertical="center"/>
    </xf>
    <xf numFmtId="164" fontId="15" fillId="0" borderId="10" xfId="4" applyNumberFormat="1" applyFont="1" applyBorder="1" applyAlignment="1">
      <alignment horizontal="center" vertical="center"/>
    </xf>
    <xf numFmtId="0" fontId="7" fillId="0" borderId="11" xfId="4" applyFont="1" applyBorder="1" applyAlignment="1">
      <alignment wrapText="1"/>
    </xf>
    <xf numFmtId="0" fontId="7" fillId="0" borderId="9" xfId="4" applyFont="1" applyBorder="1" applyAlignment="1">
      <alignment wrapText="1"/>
    </xf>
    <xf numFmtId="44" fontId="15" fillId="0" borderId="10" xfId="4" applyNumberFormat="1" applyFont="1" applyBorder="1" applyAlignment="1">
      <alignment horizontal="center" vertical="center"/>
    </xf>
    <xf numFmtId="44" fontId="15" fillId="0" borderId="10" xfId="2" applyFont="1" applyBorder="1" applyAlignment="1">
      <alignment horizontal="center" vertical="center"/>
    </xf>
    <xf numFmtId="0" fontId="15" fillId="0" borderId="10" xfId="4" applyFont="1" applyBorder="1" applyAlignment="1">
      <alignment horizontal="center" vertical="center"/>
    </xf>
    <xf numFmtId="0" fontId="15" fillId="0" borderId="11" xfId="4" applyFont="1" applyBorder="1" applyAlignment="1">
      <alignment vertical="center" wrapText="1"/>
    </xf>
    <xf numFmtId="0" fontId="15" fillId="0" borderId="9" xfId="4" applyFont="1" applyBorder="1" applyAlignment="1">
      <alignment vertical="center" wrapText="1"/>
    </xf>
    <xf numFmtId="0" fontId="15" fillId="0" borderId="11" xfId="4" applyFont="1" applyBorder="1" applyAlignment="1">
      <alignment horizontal="center" vertical="center" wrapText="1"/>
    </xf>
    <xf numFmtId="0" fontId="15" fillId="0" borderId="9" xfId="4" applyFont="1" applyBorder="1" applyAlignment="1">
      <alignment horizontal="center" vertical="center" wrapText="1"/>
    </xf>
    <xf numFmtId="0" fontId="5" fillId="4" borderId="11" xfId="4" applyFont="1" applyFill="1" applyBorder="1" applyAlignment="1">
      <alignment horizontal="left" vertical="top" wrapText="1"/>
    </xf>
    <xf numFmtId="0" fontId="5" fillId="4" borderId="9" xfId="4" applyFont="1" applyFill="1" applyBorder="1" applyAlignment="1">
      <alignment horizontal="left" vertical="top" wrapText="1"/>
    </xf>
    <xf numFmtId="49" fontId="5" fillId="0" borderId="11" xfId="4" applyNumberFormat="1" applyFont="1" applyBorder="1" applyAlignment="1">
      <alignment horizontal="left" vertical="center" wrapText="1"/>
    </xf>
    <xf numFmtId="49" fontId="5" fillId="0" borderId="13" xfId="4" applyNumberFormat="1" applyFont="1" applyBorder="1" applyAlignment="1">
      <alignment horizontal="left" vertical="center" wrapText="1"/>
    </xf>
    <xf numFmtId="49" fontId="5" fillId="0" borderId="9" xfId="4" applyNumberFormat="1" applyFont="1" applyBorder="1" applyAlignment="1">
      <alignment horizontal="left" vertical="center" wrapText="1"/>
    </xf>
    <xf numFmtId="164" fontId="15" fillId="0" borderId="10" xfId="2" applyNumberFormat="1" applyFont="1" applyBorder="1" applyAlignment="1">
      <alignment horizontal="center" vertical="center"/>
    </xf>
    <xf numFmtId="164" fontId="15" fillId="0" borderId="10" xfId="1" applyNumberFormat="1" applyFont="1" applyBorder="1" applyAlignment="1">
      <alignment horizontal="center" vertical="center"/>
    </xf>
    <xf numFmtId="43" fontId="15" fillId="0" borderId="10" xfId="1" applyFont="1" applyBorder="1" applyAlignment="1">
      <alignment horizontal="center" vertical="center"/>
    </xf>
    <xf numFmtId="0" fontId="15" fillId="0" borderId="0" xfId="4" applyFont="1" applyBorder="1" applyAlignment="1">
      <alignment horizontal="center" vertical="center"/>
    </xf>
    <xf numFmtId="0" fontId="15" fillId="0" borderId="0" xfId="4" applyFont="1" applyBorder="1" applyAlignment="1">
      <alignment vertical="center" wrapText="1"/>
    </xf>
    <xf numFmtId="8" fontId="15" fillId="0" borderId="0" xfId="4" applyNumberFormat="1" applyFont="1" applyBorder="1" applyAlignment="1">
      <alignment horizontal="center" vertical="center"/>
    </xf>
    <xf numFmtId="164" fontId="15" fillId="0" borderId="0" xfId="1" applyNumberFormat="1" applyFont="1" applyBorder="1" applyAlignment="1">
      <alignment horizontal="center" vertical="center"/>
    </xf>
    <xf numFmtId="0" fontId="15" fillId="0" borderId="11" xfId="4" applyFont="1" applyFill="1" applyBorder="1" applyAlignment="1">
      <alignment horizontal="center" vertical="center"/>
    </xf>
    <xf numFmtId="0" fontId="15" fillId="0" borderId="9" xfId="4" applyFont="1" applyFill="1" applyBorder="1" applyAlignment="1">
      <alignment horizontal="center" vertical="center"/>
    </xf>
    <xf numFmtId="0" fontId="15" fillId="0" borderId="11" xfId="4" applyFont="1" applyBorder="1" applyAlignment="1">
      <alignment horizontal="center" vertical="center"/>
    </xf>
    <xf numFmtId="0" fontId="15" fillId="0" borderId="9" xfId="4" applyFont="1" applyBorder="1" applyAlignment="1">
      <alignment horizontal="center" vertical="center"/>
    </xf>
    <xf numFmtId="0" fontId="15" fillId="0" borderId="11" xfId="4" applyFont="1" applyBorder="1" applyAlignment="1">
      <alignment vertical="center" wrapText="1"/>
    </xf>
    <xf numFmtId="0" fontId="15" fillId="0" borderId="9" xfId="4" applyFont="1" applyBorder="1" applyAlignment="1">
      <alignment vertical="center" wrapText="1"/>
    </xf>
    <xf numFmtId="0" fontId="15" fillId="0" borderId="11" xfId="4" applyFont="1" applyBorder="1" applyAlignment="1">
      <alignment vertical="center"/>
    </xf>
    <xf numFmtId="0" fontId="15" fillId="0" borderId="9" xfId="4" applyFont="1" applyBorder="1" applyAlignment="1">
      <alignment vertical="center"/>
    </xf>
    <xf numFmtId="0" fontId="14" fillId="0" borderId="0" xfId="4" applyFont="1" applyFill="1"/>
    <xf numFmtId="0" fontId="7" fillId="0" borderId="0" xfId="4" applyFont="1" applyFill="1"/>
    <xf numFmtId="0" fontId="14" fillId="0" borderId="0" xfId="4" applyFont="1" applyFill="1" applyAlignment="1">
      <alignment wrapText="1"/>
    </xf>
    <xf numFmtId="43" fontId="15" fillId="0" borderId="11" xfId="1" applyFont="1" applyBorder="1" applyAlignment="1">
      <alignment vertical="center" wrapText="1"/>
    </xf>
    <xf numFmtId="43" fontId="15" fillId="0" borderId="9" xfId="1" applyFont="1" applyBorder="1" applyAlignment="1">
      <alignment vertical="center" wrapText="1"/>
    </xf>
    <xf numFmtId="0" fontId="7" fillId="0" borderId="0" xfId="0" applyFont="1"/>
    <xf numFmtId="0" fontId="14" fillId="0" borderId="0" xfId="0" applyFont="1" applyAlignment="1">
      <alignment wrapText="1"/>
    </xf>
    <xf numFmtId="0" fontId="4" fillId="5" borderId="33" xfId="0" applyFont="1" applyFill="1" applyBorder="1" applyAlignment="1">
      <alignment horizontal="center" vertical="top"/>
    </xf>
    <xf numFmtId="0" fontId="16" fillId="5" borderId="1" xfId="0" applyFont="1" applyFill="1" applyBorder="1" applyAlignment="1">
      <alignment horizontal="center" vertical="top"/>
    </xf>
    <xf numFmtId="0" fontId="16" fillId="5" borderId="7" xfId="0" applyFont="1" applyFill="1" applyBorder="1" applyAlignment="1">
      <alignment horizontal="center" vertical="top"/>
    </xf>
    <xf numFmtId="0" fontId="16" fillId="5" borderId="8" xfId="0" applyFont="1" applyFill="1" applyBorder="1" applyAlignment="1">
      <alignment horizontal="center" vertical="top"/>
    </xf>
    <xf numFmtId="0" fontId="5" fillId="2" borderId="1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49" fontId="6" fillId="0" borderId="6" xfId="0" applyNumberFormat="1" applyFont="1" applyBorder="1" applyAlignment="1">
      <alignment horizontal="left" wrapText="1"/>
    </xf>
    <xf numFmtId="0" fontId="5" fillId="0" borderId="11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49" fontId="6" fillId="0" borderId="10" xfId="0" applyNumberFormat="1" applyFont="1" applyBorder="1" applyAlignment="1">
      <alignment horizontal="justify" vertical="center" wrapText="1"/>
    </xf>
    <xf numFmtId="0" fontId="5" fillId="0" borderId="11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49" fontId="6" fillId="0" borderId="10" xfId="0" applyNumberFormat="1" applyFont="1" applyBorder="1" applyAlignment="1">
      <alignment horizontal="left"/>
    </xf>
    <xf numFmtId="49" fontId="15" fillId="0" borderId="10" xfId="0" applyNumberFormat="1" applyFont="1" applyBorder="1" applyAlignment="1">
      <alignment horizontal="left"/>
    </xf>
    <xf numFmtId="0" fontId="5" fillId="5" borderId="1" xfId="0" applyFont="1" applyFill="1" applyBorder="1" applyAlignment="1">
      <alignment horizontal="center"/>
    </xf>
    <xf numFmtId="0" fontId="5" fillId="0" borderId="10" xfId="0" applyFont="1" applyBorder="1" applyAlignment="1">
      <alignment horizontal="center" vertical="top" wrapText="1"/>
    </xf>
    <xf numFmtId="0" fontId="5" fillId="0" borderId="10" xfId="0" applyFont="1" applyBorder="1" applyAlignment="1">
      <alignment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15" fillId="0" borderId="10" xfId="0" applyNumberFormat="1" applyFont="1" applyBorder="1" applyAlignment="1">
      <alignment horizontal="center" vertical="center" wrapText="1"/>
    </xf>
    <xf numFmtId="49" fontId="15" fillId="0" borderId="10" xfId="0" applyNumberFormat="1" applyFont="1" applyBorder="1" applyAlignment="1">
      <alignment horizontal="center" vertical="center"/>
    </xf>
    <xf numFmtId="0" fontId="5" fillId="5" borderId="10" xfId="0" applyFont="1" applyFill="1" applyBorder="1" applyAlignment="1">
      <alignment horizontal="center"/>
    </xf>
    <xf numFmtId="0" fontId="14" fillId="5" borderId="10" xfId="0" applyFont="1" applyFill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9" fontId="15" fillId="0" borderId="10" xfId="3" applyFont="1" applyBorder="1" applyAlignment="1">
      <alignment horizontal="center" vertical="center" wrapText="1"/>
    </xf>
    <xf numFmtId="9" fontId="15" fillId="0" borderId="10" xfId="0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49" fontId="15" fillId="5" borderId="11" xfId="0" applyNumberFormat="1" applyFont="1" applyFill="1" applyBorder="1" applyAlignment="1">
      <alignment horizontal="center" vertical="center" wrapText="1"/>
    </xf>
    <xf numFmtId="49" fontId="15" fillId="5" borderId="9" xfId="0" applyNumberFormat="1" applyFont="1" applyFill="1" applyBorder="1" applyAlignment="1">
      <alignment horizontal="center" vertical="center" wrapText="1"/>
    </xf>
    <xf numFmtId="9" fontId="15" fillId="5" borderId="11" xfId="3" applyFont="1" applyFill="1" applyBorder="1" applyAlignment="1">
      <alignment horizontal="center" vertical="center" wrapText="1"/>
    </xf>
    <xf numFmtId="9" fontId="15" fillId="5" borderId="9" xfId="3" applyFont="1" applyFill="1" applyBorder="1" applyAlignment="1">
      <alignment horizontal="center" vertical="center" wrapText="1"/>
    </xf>
    <xf numFmtId="49" fontId="0" fillId="0" borderId="9" xfId="0" applyNumberFormat="1" applyBorder="1" applyAlignment="1">
      <alignment vertical="center"/>
    </xf>
    <xf numFmtId="49" fontId="6" fillId="0" borderId="33" xfId="0" applyNumberFormat="1" applyFont="1" applyBorder="1" applyAlignment="1">
      <alignment horizontal="center" vertical="top" wrapText="1"/>
    </xf>
    <xf numFmtId="49" fontId="6" fillId="0" borderId="34" xfId="0" applyNumberFormat="1" applyFont="1" applyBorder="1" applyAlignment="1">
      <alignment horizontal="center" vertical="top" wrapText="1"/>
    </xf>
    <xf numFmtId="49" fontId="15" fillId="0" borderId="33" xfId="0" applyNumberFormat="1" applyFont="1" applyBorder="1" applyAlignment="1">
      <alignment horizontal="center" vertical="top" wrapText="1"/>
    </xf>
    <xf numFmtId="49" fontId="15" fillId="0" borderId="34" xfId="0" applyNumberFormat="1" applyFont="1" applyBorder="1" applyAlignment="1">
      <alignment horizontal="center" vertical="top" wrapText="1"/>
    </xf>
    <xf numFmtId="49" fontId="17" fillId="5" borderId="11" xfId="0" applyNumberFormat="1" applyFont="1" applyFill="1" applyBorder="1" applyAlignment="1">
      <alignment horizontal="center" vertical="top" wrapText="1"/>
    </xf>
    <xf numFmtId="49" fontId="6" fillId="5" borderId="9" xfId="0" applyNumberFormat="1" applyFont="1" applyFill="1" applyBorder="1" applyAlignment="1">
      <alignment horizontal="center" vertical="top" wrapText="1"/>
    </xf>
    <xf numFmtId="49" fontId="6" fillId="0" borderId="7" xfId="0" applyNumberFormat="1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center" vertical="top" wrapText="1"/>
    </xf>
    <xf numFmtId="49" fontId="15" fillId="0" borderId="7" xfId="0" applyNumberFormat="1" applyFont="1" applyBorder="1" applyAlignment="1">
      <alignment horizontal="center" vertical="top" wrapText="1"/>
    </xf>
    <xf numFmtId="49" fontId="15" fillId="0" borderId="5" xfId="0" applyNumberFormat="1" applyFont="1" applyBorder="1" applyAlignment="1">
      <alignment horizontal="center" vertical="top" wrapText="1"/>
    </xf>
    <xf numFmtId="49" fontId="18" fillId="5" borderId="11" xfId="0" applyNumberFormat="1" applyFont="1" applyFill="1" applyBorder="1" applyAlignment="1">
      <alignment horizontal="center" vertical="top" wrapText="1"/>
    </xf>
    <xf numFmtId="49" fontId="0" fillId="0" borderId="9" xfId="0" applyNumberFormat="1" applyBorder="1"/>
    <xf numFmtId="0" fontId="14" fillId="0" borderId="11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14" fillId="0" borderId="11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5" fillId="3" borderId="1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wrapText="1"/>
    </xf>
    <xf numFmtId="0" fontId="5" fillId="2" borderId="13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6" fillId="0" borderId="10" xfId="0" applyFont="1" applyBorder="1" applyAlignment="1">
      <alignment horizontal="left"/>
    </xf>
    <xf numFmtId="0" fontId="15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left" wrapText="1"/>
    </xf>
    <xf numFmtId="0" fontId="15" fillId="0" borderId="11" xfId="0" applyFont="1" applyBorder="1" applyAlignment="1">
      <alignment horizontal="center" wrapText="1"/>
    </xf>
    <xf numFmtId="0" fontId="15" fillId="0" borderId="13" xfId="0" applyFont="1" applyBorder="1" applyAlignment="1">
      <alignment horizontal="center" wrapText="1"/>
    </xf>
    <xf numFmtId="0" fontId="15" fillId="0" borderId="9" xfId="0" applyFont="1" applyBorder="1" applyAlignment="1">
      <alignment horizontal="center" wrapText="1"/>
    </xf>
    <xf numFmtId="0" fontId="14" fillId="6" borderId="0" xfId="0" applyFont="1" applyFill="1"/>
    <xf numFmtId="17" fontId="15" fillId="0" borderId="11" xfId="0" applyNumberFormat="1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left" vertical="center" wrapText="1"/>
    </xf>
    <xf numFmtId="49" fontId="15" fillId="0" borderId="33" xfId="0" applyNumberFormat="1" applyFont="1" applyBorder="1" applyAlignment="1">
      <alignment horizontal="center" vertical="center" wrapText="1"/>
    </xf>
    <xf numFmtId="49" fontId="15" fillId="0" borderId="34" xfId="0" applyNumberFormat="1" applyFont="1" applyBorder="1" applyAlignment="1">
      <alignment horizontal="center" vertical="center" wrapText="1"/>
    </xf>
    <xf numFmtId="49" fontId="15" fillId="0" borderId="7" xfId="0" applyNumberFormat="1" applyFont="1" applyBorder="1" applyAlignment="1">
      <alignment horizontal="center" vertical="center" wrapText="1"/>
    </xf>
    <xf numFmtId="49" fontId="15" fillId="0" borderId="5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0" fillId="0" borderId="0" xfId="0" applyFill="1"/>
    <xf numFmtId="49" fontId="9" fillId="2" borderId="2" xfId="0" applyNumberFormat="1" applyFont="1" applyFill="1" applyBorder="1" applyAlignment="1">
      <alignment vertical="center"/>
    </xf>
    <xf numFmtId="49" fontId="9" fillId="2" borderId="3" xfId="0" applyNumberFormat="1" applyFont="1" applyFill="1" applyBorder="1" applyAlignment="1">
      <alignment vertical="center"/>
    </xf>
    <xf numFmtId="49" fontId="9" fillId="2" borderId="3" xfId="0" applyNumberFormat="1" applyFont="1" applyFill="1" applyBorder="1" applyAlignment="1">
      <alignment vertical="center" wrapText="1"/>
    </xf>
    <xf numFmtId="0" fontId="0" fillId="2" borderId="3" xfId="0" applyFill="1" applyBorder="1"/>
    <xf numFmtId="49" fontId="9" fillId="2" borderId="4" xfId="0" applyNumberFormat="1" applyFont="1" applyFill="1" applyBorder="1" applyAlignment="1">
      <alignment vertical="center"/>
    </xf>
    <xf numFmtId="0" fontId="9" fillId="2" borderId="2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22" fillId="2" borderId="20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22" fillId="2" borderId="2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4" fontId="9" fillId="0" borderId="6" xfId="1" applyNumberFormat="1" applyFont="1" applyBorder="1" applyAlignment="1">
      <alignment horizontal="center" vertical="center" wrapText="1"/>
    </xf>
    <xf numFmtId="10" fontId="9" fillId="0" borderId="6" xfId="0" applyNumberFormat="1" applyFont="1" applyBorder="1" applyAlignment="1">
      <alignment horizontal="center" vertical="center" wrapText="1"/>
    </xf>
    <xf numFmtId="10" fontId="9" fillId="0" borderId="6" xfId="1" applyNumberFormat="1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3" fontId="9" fillId="0" borderId="10" xfId="0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vertical="center"/>
    </xf>
    <xf numFmtId="0" fontId="0" fillId="0" borderId="10" xfId="0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3" fontId="24" fillId="0" borderId="10" xfId="0" applyNumberFormat="1" applyFont="1" applyBorder="1" applyAlignment="1">
      <alignment vertical="center"/>
    </xf>
    <xf numFmtId="44" fontId="9" fillId="0" borderId="10" xfId="1" applyNumberFormat="1" applyFont="1" applyBorder="1" applyAlignment="1">
      <alignment vertical="center"/>
    </xf>
    <xf numFmtId="44" fontId="9" fillId="0" borderId="10" xfId="0" applyNumberFormat="1" applyFont="1" applyBorder="1" applyAlignment="1">
      <alignment vertical="center"/>
    </xf>
    <xf numFmtId="43" fontId="9" fillId="0" borderId="10" xfId="0" applyNumberFormat="1" applyFont="1" applyBorder="1" applyAlignment="1">
      <alignment vertical="center"/>
    </xf>
    <xf numFmtId="43" fontId="9" fillId="0" borderId="10" xfId="1" applyFont="1" applyBorder="1" applyAlignment="1">
      <alignment vertical="center"/>
    </xf>
    <xf numFmtId="0" fontId="23" fillId="0" borderId="0" xfId="0" applyFont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43" fontId="9" fillId="0" borderId="10" xfId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4" fontId="9" fillId="0" borderId="0" xfId="0" applyNumberFormat="1" applyFont="1" applyBorder="1"/>
    <xf numFmtId="0" fontId="0" fillId="0" borderId="0" xfId="0" applyBorder="1"/>
    <xf numFmtId="0" fontId="0" fillId="0" borderId="0" xfId="0" applyFill="1" applyBorder="1"/>
    <xf numFmtId="0" fontId="0" fillId="0" borderId="35" xfId="0" applyBorder="1"/>
  </cellXfs>
  <cellStyles count="5">
    <cellStyle name="Millares" xfId="1" builtinId="3"/>
    <cellStyle name="Moneda" xfId="2" builtinId="4"/>
    <cellStyle name="Normal" xfId="0" builtinId="0"/>
    <cellStyle name="Normal 3" xfId="4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7"/>
  <sheetViews>
    <sheetView workbookViewId="0">
      <selection activeCell="L8" sqref="L8"/>
    </sheetView>
  </sheetViews>
  <sheetFormatPr baseColWidth="10" defaultRowHeight="15"/>
  <cols>
    <col min="1" max="1" width="15.42578125" style="37" customWidth="1"/>
    <col min="2" max="2" width="12.42578125" customWidth="1"/>
    <col min="3" max="3" width="14.5703125" customWidth="1"/>
    <col min="4" max="4" width="34.140625" customWidth="1"/>
    <col min="5" max="5" width="17.85546875" customWidth="1"/>
    <col min="6" max="6" width="11.140625" customWidth="1"/>
    <col min="7" max="7" width="13.42578125" style="38" bestFit="1" customWidth="1"/>
    <col min="8" max="8" width="18.7109375" customWidth="1"/>
    <col min="9" max="9" width="12.85546875" customWidth="1"/>
    <col min="10" max="10" width="18.85546875" customWidth="1"/>
    <col min="257" max="257" width="15.42578125" customWidth="1"/>
    <col min="258" max="258" width="12.42578125" customWidth="1"/>
    <col min="259" max="259" width="14.5703125" customWidth="1"/>
    <col min="260" max="260" width="34.140625" customWidth="1"/>
    <col min="261" max="261" width="17.85546875" customWidth="1"/>
    <col min="262" max="262" width="11.140625" customWidth="1"/>
    <col min="263" max="263" width="13.42578125" bestFit="1" customWidth="1"/>
    <col min="264" max="264" width="18.7109375" customWidth="1"/>
    <col min="265" max="265" width="12.85546875" customWidth="1"/>
    <col min="266" max="266" width="18.85546875" customWidth="1"/>
    <col min="513" max="513" width="15.42578125" customWidth="1"/>
    <col min="514" max="514" width="12.42578125" customWidth="1"/>
    <col min="515" max="515" width="14.5703125" customWidth="1"/>
    <col min="516" max="516" width="34.140625" customWidth="1"/>
    <col min="517" max="517" width="17.85546875" customWidth="1"/>
    <col min="518" max="518" width="11.140625" customWidth="1"/>
    <col min="519" max="519" width="13.42578125" bestFit="1" customWidth="1"/>
    <col min="520" max="520" width="18.7109375" customWidth="1"/>
    <col min="521" max="521" width="12.85546875" customWidth="1"/>
    <col min="522" max="522" width="18.85546875" customWidth="1"/>
    <col min="769" max="769" width="15.42578125" customWidth="1"/>
    <col min="770" max="770" width="12.42578125" customWidth="1"/>
    <col min="771" max="771" width="14.5703125" customWidth="1"/>
    <col min="772" max="772" width="34.140625" customWidth="1"/>
    <col min="773" max="773" width="17.85546875" customWidth="1"/>
    <col min="774" max="774" width="11.140625" customWidth="1"/>
    <col min="775" max="775" width="13.42578125" bestFit="1" customWidth="1"/>
    <col min="776" max="776" width="18.7109375" customWidth="1"/>
    <col min="777" max="777" width="12.85546875" customWidth="1"/>
    <col min="778" max="778" width="18.85546875" customWidth="1"/>
    <col min="1025" max="1025" width="15.42578125" customWidth="1"/>
    <col min="1026" max="1026" width="12.42578125" customWidth="1"/>
    <col min="1027" max="1027" width="14.5703125" customWidth="1"/>
    <col min="1028" max="1028" width="34.140625" customWidth="1"/>
    <col min="1029" max="1029" width="17.85546875" customWidth="1"/>
    <col min="1030" max="1030" width="11.140625" customWidth="1"/>
    <col min="1031" max="1031" width="13.42578125" bestFit="1" customWidth="1"/>
    <col min="1032" max="1032" width="18.7109375" customWidth="1"/>
    <col min="1033" max="1033" width="12.85546875" customWidth="1"/>
    <col min="1034" max="1034" width="18.85546875" customWidth="1"/>
    <col min="1281" max="1281" width="15.42578125" customWidth="1"/>
    <col min="1282" max="1282" width="12.42578125" customWidth="1"/>
    <col min="1283" max="1283" width="14.5703125" customWidth="1"/>
    <col min="1284" max="1284" width="34.140625" customWidth="1"/>
    <col min="1285" max="1285" width="17.85546875" customWidth="1"/>
    <col min="1286" max="1286" width="11.140625" customWidth="1"/>
    <col min="1287" max="1287" width="13.42578125" bestFit="1" customWidth="1"/>
    <col min="1288" max="1288" width="18.7109375" customWidth="1"/>
    <col min="1289" max="1289" width="12.85546875" customWidth="1"/>
    <col min="1290" max="1290" width="18.85546875" customWidth="1"/>
    <col min="1537" max="1537" width="15.42578125" customWidth="1"/>
    <col min="1538" max="1538" width="12.42578125" customWidth="1"/>
    <col min="1539" max="1539" width="14.5703125" customWidth="1"/>
    <col min="1540" max="1540" width="34.140625" customWidth="1"/>
    <col min="1541" max="1541" width="17.85546875" customWidth="1"/>
    <col min="1542" max="1542" width="11.140625" customWidth="1"/>
    <col min="1543" max="1543" width="13.42578125" bestFit="1" customWidth="1"/>
    <col min="1544" max="1544" width="18.7109375" customWidth="1"/>
    <col min="1545" max="1545" width="12.85546875" customWidth="1"/>
    <col min="1546" max="1546" width="18.85546875" customWidth="1"/>
    <col min="1793" max="1793" width="15.42578125" customWidth="1"/>
    <col min="1794" max="1794" width="12.42578125" customWidth="1"/>
    <col min="1795" max="1795" width="14.5703125" customWidth="1"/>
    <col min="1796" max="1796" width="34.140625" customWidth="1"/>
    <col min="1797" max="1797" width="17.85546875" customWidth="1"/>
    <col min="1798" max="1798" width="11.140625" customWidth="1"/>
    <col min="1799" max="1799" width="13.42578125" bestFit="1" customWidth="1"/>
    <col min="1800" max="1800" width="18.7109375" customWidth="1"/>
    <col min="1801" max="1801" width="12.85546875" customWidth="1"/>
    <col min="1802" max="1802" width="18.85546875" customWidth="1"/>
    <col min="2049" max="2049" width="15.42578125" customWidth="1"/>
    <col min="2050" max="2050" width="12.42578125" customWidth="1"/>
    <col min="2051" max="2051" width="14.5703125" customWidth="1"/>
    <col min="2052" max="2052" width="34.140625" customWidth="1"/>
    <col min="2053" max="2053" width="17.85546875" customWidth="1"/>
    <col min="2054" max="2054" width="11.140625" customWidth="1"/>
    <col min="2055" max="2055" width="13.42578125" bestFit="1" customWidth="1"/>
    <col min="2056" max="2056" width="18.7109375" customWidth="1"/>
    <col min="2057" max="2057" width="12.85546875" customWidth="1"/>
    <col min="2058" max="2058" width="18.85546875" customWidth="1"/>
    <col min="2305" max="2305" width="15.42578125" customWidth="1"/>
    <col min="2306" max="2306" width="12.42578125" customWidth="1"/>
    <col min="2307" max="2307" width="14.5703125" customWidth="1"/>
    <col min="2308" max="2308" width="34.140625" customWidth="1"/>
    <col min="2309" max="2309" width="17.85546875" customWidth="1"/>
    <col min="2310" max="2310" width="11.140625" customWidth="1"/>
    <col min="2311" max="2311" width="13.42578125" bestFit="1" customWidth="1"/>
    <col min="2312" max="2312" width="18.7109375" customWidth="1"/>
    <col min="2313" max="2313" width="12.85546875" customWidth="1"/>
    <col min="2314" max="2314" width="18.85546875" customWidth="1"/>
    <col min="2561" max="2561" width="15.42578125" customWidth="1"/>
    <col min="2562" max="2562" width="12.42578125" customWidth="1"/>
    <col min="2563" max="2563" width="14.5703125" customWidth="1"/>
    <col min="2564" max="2564" width="34.140625" customWidth="1"/>
    <col min="2565" max="2565" width="17.85546875" customWidth="1"/>
    <col min="2566" max="2566" width="11.140625" customWidth="1"/>
    <col min="2567" max="2567" width="13.42578125" bestFit="1" customWidth="1"/>
    <col min="2568" max="2568" width="18.7109375" customWidth="1"/>
    <col min="2569" max="2569" width="12.85546875" customWidth="1"/>
    <col min="2570" max="2570" width="18.85546875" customWidth="1"/>
    <col min="2817" max="2817" width="15.42578125" customWidth="1"/>
    <col min="2818" max="2818" width="12.42578125" customWidth="1"/>
    <col min="2819" max="2819" width="14.5703125" customWidth="1"/>
    <col min="2820" max="2820" width="34.140625" customWidth="1"/>
    <col min="2821" max="2821" width="17.85546875" customWidth="1"/>
    <col min="2822" max="2822" width="11.140625" customWidth="1"/>
    <col min="2823" max="2823" width="13.42578125" bestFit="1" customWidth="1"/>
    <col min="2824" max="2824" width="18.7109375" customWidth="1"/>
    <col min="2825" max="2825" width="12.85546875" customWidth="1"/>
    <col min="2826" max="2826" width="18.85546875" customWidth="1"/>
    <col min="3073" max="3073" width="15.42578125" customWidth="1"/>
    <col min="3074" max="3074" width="12.42578125" customWidth="1"/>
    <col min="3075" max="3075" width="14.5703125" customWidth="1"/>
    <col min="3076" max="3076" width="34.140625" customWidth="1"/>
    <col min="3077" max="3077" width="17.85546875" customWidth="1"/>
    <col min="3078" max="3078" width="11.140625" customWidth="1"/>
    <col min="3079" max="3079" width="13.42578125" bestFit="1" customWidth="1"/>
    <col min="3080" max="3080" width="18.7109375" customWidth="1"/>
    <col min="3081" max="3081" width="12.85546875" customWidth="1"/>
    <col min="3082" max="3082" width="18.85546875" customWidth="1"/>
    <col min="3329" max="3329" width="15.42578125" customWidth="1"/>
    <col min="3330" max="3330" width="12.42578125" customWidth="1"/>
    <col min="3331" max="3331" width="14.5703125" customWidth="1"/>
    <col min="3332" max="3332" width="34.140625" customWidth="1"/>
    <col min="3333" max="3333" width="17.85546875" customWidth="1"/>
    <col min="3334" max="3334" width="11.140625" customWidth="1"/>
    <col min="3335" max="3335" width="13.42578125" bestFit="1" customWidth="1"/>
    <col min="3336" max="3336" width="18.7109375" customWidth="1"/>
    <col min="3337" max="3337" width="12.85546875" customWidth="1"/>
    <col min="3338" max="3338" width="18.85546875" customWidth="1"/>
    <col min="3585" max="3585" width="15.42578125" customWidth="1"/>
    <col min="3586" max="3586" width="12.42578125" customWidth="1"/>
    <col min="3587" max="3587" width="14.5703125" customWidth="1"/>
    <col min="3588" max="3588" width="34.140625" customWidth="1"/>
    <col min="3589" max="3589" width="17.85546875" customWidth="1"/>
    <col min="3590" max="3590" width="11.140625" customWidth="1"/>
    <col min="3591" max="3591" width="13.42578125" bestFit="1" customWidth="1"/>
    <col min="3592" max="3592" width="18.7109375" customWidth="1"/>
    <col min="3593" max="3593" width="12.85546875" customWidth="1"/>
    <col min="3594" max="3594" width="18.85546875" customWidth="1"/>
    <col min="3841" max="3841" width="15.42578125" customWidth="1"/>
    <col min="3842" max="3842" width="12.42578125" customWidth="1"/>
    <col min="3843" max="3843" width="14.5703125" customWidth="1"/>
    <col min="3844" max="3844" width="34.140625" customWidth="1"/>
    <col min="3845" max="3845" width="17.85546875" customWidth="1"/>
    <col min="3846" max="3846" width="11.140625" customWidth="1"/>
    <col min="3847" max="3847" width="13.42578125" bestFit="1" customWidth="1"/>
    <col min="3848" max="3848" width="18.7109375" customWidth="1"/>
    <col min="3849" max="3849" width="12.85546875" customWidth="1"/>
    <col min="3850" max="3850" width="18.85546875" customWidth="1"/>
    <col min="4097" max="4097" width="15.42578125" customWidth="1"/>
    <col min="4098" max="4098" width="12.42578125" customWidth="1"/>
    <col min="4099" max="4099" width="14.5703125" customWidth="1"/>
    <col min="4100" max="4100" width="34.140625" customWidth="1"/>
    <col min="4101" max="4101" width="17.85546875" customWidth="1"/>
    <col min="4102" max="4102" width="11.140625" customWidth="1"/>
    <col min="4103" max="4103" width="13.42578125" bestFit="1" customWidth="1"/>
    <col min="4104" max="4104" width="18.7109375" customWidth="1"/>
    <col min="4105" max="4105" width="12.85546875" customWidth="1"/>
    <col min="4106" max="4106" width="18.85546875" customWidth="1"/>
    <col min="4353" max="4353" width="15.42578125" customWidth="1"/>
    <col min="4354" max="4354" width="12.42578125" customWidth="1"/>
    <col min="4355" max="4355" width="14.5703125" customWidth="1"/>
    <col min="4356" max="4356" width="34.140625" customWidth="1"/>
    <col min="4357" max="4357" width="17.85546875" customWidth="1"/>
    <col min="4358" max="4358" width="11.140625" customWidth="1"/>
    <col min="4359" max="4359" width="13.42578125" bestFit="1" customWidth="1"/>
    <col min="4360" max="4360" width="18.7109375" customWidth="1"/>
    <col min="4361" max="4361" width="12.85546875" customWidth="1"/>
    <col min="4362" max="4362" width="18.85546875" customWidth="1"/>
    <col min="4609" max="4609" width="15.42578125" customWidth="1"/>
    <col min="4610" max="4610" width="12.42578125" customWidth="1"/>
    <col min="4611" max="4611" width="14.5703125" customWidth="1"/>
    <col min="4612" max="4612" width="34.140625" customWidth="1"/>
    <col min="4613" max="4613" width="17.85546875" customWidth="1"/>
    <col min="4614" max="4614" width="11.140625" customWidth="1"/>
    <col min="4615" max="4615" width="13.42578125" bestFit="1" customWidth="1"/>
    <col min="4616" max="4616" width="18.7109375" customWidth="1"/>
    <col min="4617" max="4617" width="12.85546875" customWidth="1"/>
    <col min="4618" max="4618" width="18.85546875" customWidth="1"/>
    <col min="4865" max="4865" width="15.42578125" customWidth="1"/>
    <col min="4866" max="4866" width="12.42578125" customWidth="1"/>
    <col min="4867" max="4867" width="14.5703125" customWidth="1"/>
    <col min="4868" max="4868" width="34.140625" customWidth="1"/>
    <col min="4869" max="4869" width="17.85546875" customWidth="1"/>
    <col min="4870" max="4870" width="11.140625" customWidth="1"/>
    <col min="4871" max="4871" width="13.42578125" bestFit="1" customWidth="1"/>
    <col min="4872" max="4872" width="18.7109375" customWidth="1"/>
    <col min="4873" max="4873" width="12.85546875" customWidth="1"/>
    <col min="4874" max="4874" width="18.85546875" customWidth="1"/>
    <col min="5121" max="5121" width="15.42578125" customWidth="1"/>
    <col min="5122" max="5122" width="12.42578125" customWidth="1"/>
    <col min="5123" max="5123" width="14.5703125" customWidth="1"/>
    <col min="5124" max="5124" width="34.140625" customWidth="1"/>
    <col min="5125" max="5125" width="17.85546875" customWidth="1"/>
    <col min="5126" max="5126" width="11.140625" customWidth="1"/>
    <col min="5127" max="5127" width="13.42578125" bestFit="1" customWidth="1"/>
    <col min="5128" max="5128" width="18.7109375" customWidth="1"/>
    <col min="5129" max="5129" width="12.85546875" customWidth="1"/>
    <col min="5130" max="5130" width="18.85546875" customWidth="1"/>
    <col min="5377" max="5377" width="15.42578125" customWidth="1"/>
    <col min="5378" max="5378" width="12.42578125" customWidth="1"/>
    <col min="5379" max="5379" width="14.5703125" customWidth="1"/>
    <col min="5380" max="5380" width="34.140625" customWidth="1"/>
    <col min="5381" max="5381" width="17.85546875" customWidth="1"/>
    <col min="5382" max="5382" width="11.140625" customWidth="1"/>
    <col min="5383" max="5383" width="13.42578125" bestFit="1" customWidth="1"/>
    <col min="5384" max="5384" width="18.7109375" customWidth="1"/>
    <col min="5385" max="5385" width="12.85546875" customWidth="1"/>
    <col min="5386" max="5386" width="18.85546875" customWidth="1"/>
    <col min="5633" max="5633" width="15.42578125" customWidth="1"/>
    <col min="5634" max="5634" width="12.42578125" customWidth="1"/>
    <col min="5635" max="5635" width="14.5703125" customWidth="1"/>
    <col min="5636" max="5636" width="34.140625" customWidth="1"/>
    <col min="5637" max="5637" width="17.85546875" customWidth="1"/>
    <col min="5638" max="5638" width="11.140625" customWidth="1"/>
    <col min="5639" max="5639" width="13.42578125" bestFit="1" customWidth="1"/>
    <col min="5640" max="5640" width="18.7109375" customWidth="1"/>
    <col min="5641" max="5641" width="12.85546875" customWidth="1"/>
    <col min="5642" max="5642" width="18.85546875" customWidth="1"/>
    <col min="5889" max="5889" width="15.42578125" customWidth="1"/>
    <col min="5890" max="5890" width="12.42578125" customWidth="1"/>
    <col min="5891" max="5891" width="14.5703125" customWidth="1"/>
    <col min="5892" max="5892" width="34.140625" customWidth="1"/>
    <col min="5893" max="5893" width="17.85546875" customWidth="1"/>
    <col min="5894" max="5894" width="11.140625" customWidth="1"/>
    <col min="5895" max="5895" width="13.42578125" bestFit="1" customWidth="1"/>
    <col min="5896" max="5896" width="18.7109375" customWidth="1"/>
    <col min="5897" max="5897" width="12.85546875" customWidth="1"/>
    <col min="5898" max="5898" width="18.85546875" customWidth="1"/>
    <col min="6145" max="6145" width="15.42578125" customWidth="1"/>
    <col min="6146" max="6146" width="12.42578125" customWidth="1"/>
    <col min="6147" max="6147" width="14.5703125" customWidth="1"/>
    <col min="6148" max="6148" width="34.140625" customWidth="1"/>
    <col min="6149" max="6149" width="17.85546875" customWidth="1"/>
    <col min="6150" max="6150" width="11.140625" customWidth="1"/>
    <col min="6151" max="6151" width="13.42578125" bestFit="1" customWidth="1"/>
    <col min="6152" max="6152" width="18.7109375" customWidth="1"/>
    <col min="6153" max="6153" width="12.85546875" customWidth="1"/>
    <col min="6154" max="6154" width="18.85546875" customWidth="1"/>
    <col min="6401" max="6401" width="15.42578125" customWidth="1"/>
    <col min="6402" max="6402" width="12.42578125" customWidth="1"/>
    <col min="6403" max="6403" width="14.5703125" customWidth="1"/>
    <col min="6404" max="6404" width="34.140625" customWidth="1"/>
    <col min="6405" max="6405" width="17.85546875" customWidth="1"/>
    <col min="6406" max="6406" width="11.140625" customWidth="1"/>
    <col min="6407" max="6407" width="13.42578125" bestFit="1" customWidth="1"/>
    <col min="6408" max="6408" width="18.7109375" customWidth="1"/>
    <col min="6409" max="6409" width="12.85546875" customWidth="1"/>
    <col min="6410" max="6410" width="18.85546875" customWidth="1"/>
    <col min="6657" max="6657" width="15.42578125" customWidth="1"/>
    <col min="6658" max="6658" width="12.42578125" customWidth="1"/>
    <col min="6659" max="6659" width="14.5703125" customWidth="1"/>
    <col min="6660" max="6660" width="34.140625" customWidth="1"/>
    <col min="6661" max="6661" width="17.85546875" customWidth="1"/>
    <col min="6662" max="6662" width="11.140625" customWidth="1"/>
    <col min="6663" max="6663" width="13.42578125" bestFit="1" customWidth="1"/>
    <col min="6664" max="6664" width="18.7109375" customWidth="1"/>
    <col min="6665" max="6665" width="12.85546875" customWidth="1"/>
    <col min="6666" max="6666" width="18.85546875" customWidth="1"/>
    <col min="6913" max="6913" width="15.42578125" customWidth="1"/>
    <col min="6914" max="6914" width="12.42578125" customWidth="1"/>
    <col min="6915" max="6915" width="14.5703125" customWidth="1"/>
    <col min="6916" max="6916" width="34.140625" customWidth="1"/>
    <col min="6917" max="6917" width="17.85546875" customWidth="1"/>
    <col min="6918" max="6918" width="11.140625" customWidth="1"/>
    <col min="6919" max="6919" width="13.42578125" bestFit="1" customWidth="1"/>
    <col min="6920" max="6920" width="18.7109375" customWidth="1"/>
    <col min="6921" max="6921" width="12.85546875" customWidth="1"/>
    <col min="6922" max="6922" width="18.85546875" customWidth="1"/>
    <col min="7169" max="7169" width="15.42578125" customWidth="1"/>
    <col min="7170" max="7170" width="12.42578125" customWidth="1"/>
    <col min="7171" max="7171" width="14.5703125" customWidth="1"/>
    <col min="7172" max="7172" width="34.140625" customWidth="1"/>
    <col min="7173" max="7173" width="17.85546875" customWidth="1"/>
    <col min="7174" max="7174" width="11.140625" customWidth="1"/>
    <col min="7175" max="7175" width="13.42578125" bestFit="1" customWidth="1"/>
    <col min="7176" max="7176" width="18.7109375" customWidth="1"/>
    <col min="7177" max="7177" width="12.85546875" customWidth="1"/>
    <col min="7178" max="7178" width="18.85546875" customWidth="1"/>
    <col min="7425" max="7425" width="15.42578125" customWidth="1"/>
    <col min="7426" max="7426" width="12.42578125" customWidth="1"/>
    <col min="7427" max="7427" width="14.5703125" customWidth="1"/>
    <col min="7428" max="7428" width="34.140625" customWidth="1"/>
    <col min="7429" max="7429" width="17.85546875" customWidth="1"/>
    <col min="7430" max="7430" width="11.140625" customWidth="1"/>
    <col min="7431" max="7431" width="13.42578125" bestFit="1" customWidth="1"/>
    <col min="7432" max="7432" width="18.7109375" customWidth="1"/>
    <col min="7433" max="7433" width="12.85546875" customWidth="1"/>
    <col min="7434" max="7434" width="18.85546875" customWidth="1"/>
    <col min="7681" max="7681" width="15.42578125" customWidth="1"/>
    <col min="7682" max="7682" width="12.42578125" customWidth="1"/>
    <col min="7683" max="7683" width="14.5703125" customWidth="1"/>
    <col min="7684" max="7684" width="34.140625" customWidth="1"/>
    <col min="7685" max="7685" width="17.85546875" customWidth="1"/>
    <col min="7686" max="7686" width="11.140625" customWidth="1"/>
    <col min="7687" max="7687" width="13.42578125" bestFit="1" customWidth="1"/>
    <col min="7688" max="7688" width="18.7109375" customWidth="1"/>
    <col min="7689" max="7689" width="12.85546875" customWidth="1"/>
    <col min="7690" max="7690" width="18.85546875" customWidth="1"/>
    <col min="7937" max="7937" width="15.42578125" customWidth="1"/>
    <col min="7938" max="7938" width="12.42578125" customWidth="1"/>
    <col min="7939" max="7939" width="14.5703125" customWidth="1"/>
    <col min="7940" max="7940" width="34.140625" customWidth="1"/>
    <col min="7941" max="7941" width="17.85546875" customWidth="1"/>
    <col min="7942" max="7942" width="11.140625" customWidth="1"/>
    <col min="7943" max="7943" width="13.42578125" bestFit="1" customWidth="1"/>
    <col min="7944" max="7944" width="18.7109375" customWidth="1"/>
    <col min="7945" max="7945" width="12.85546875" customWidth="1"/>
    <col min="7946" max="7946" width="18.85546875" customWidth="1"/>
    <col min="8193" max="8193" width="15.42578125" customWidth="1"/>
    <col min="8194" max="8194" width="12.42578125" customWidth="1"/>
    <col min="8195" max="8195" width="14.5703125" customWidth="1"/>
    <col min="8196" max="8196" width="34.140625" customWidth="1"/>
    <col min="8197" max="8197" width="17.85546875" customWidth="1"/>
    <col min="8198" max="8198" width="11.140625" customWidth="1"/>
    <col min="8199" max="8199" width="13.42578125" bestFit="1" customWidth="1"/>
    <col min="8200" max="8200" width="18.7109375" customWidth="1"/>
    <col min="8201" max="8201" width="12.85546875" customWidth="1"/>
    <col min="8202" max="8202" width="18.85546875" customWidth="1"/>
    <col min="8449" max="8449" width="15.42578125" customWidth="1"/>
    <col min="8450" max="8450" width="12.42578125" customWidth="1"/>
    <col min="8451" max="8451" width="14.5703125" customWidth="1"/>
    <col min="8452" max="8452" width="34.140625" customWidth="1"/>
    <col min="8453" max="8453" width="17.85546875" customWidth="1"/>
    <col min="8454" max="8454" width="11.140625" customWidth="1"/>
    <col min="8455" max="8455" width="13.42578125" bestFit="1" customWidth="1"/>
    <col min="8456" max="8456" width="18.7109375" customWidth="1"/>
    <col min="8457" max="8457" width="12.85546875" customWidth="1"/>
    <col min="8458" max="8458" width="18.85546875" customWidth="1"/>
    <col min="8705" max="8705" width="15.42578125" customWidth="1"/>
    <col min="8706" max="8706" width="12.42578125" customWidth="1"/>
    <col min="8707" max="8707" width="14.5703125" customWidth="1"/>
    <col min="8708" max="8708" width="34.140625" customWidth="1"/>
    <col min="8709" max="8709" width="17.85546875" customWidth="1"/>
    <col min="8710" max="8710" width="11.140625" customWidth="1"/>
    <col min="8711" max="8711" width="13.42578125" bestFit="1" customWidth="1"/>
    <col min="8712" max="8712" width="18.7109375" customWidth="1"/>
    <col min="8713" max="8713" width="12.85546875" customWidth="1"/>
    <col min="8714" max="8714" width="18.85546875" customWidth="1"/>
    <col min="8961" max="8961" width="15.42578125" customWidth="1"/>
    <col min="8962" max="8962" width="12.42578125" customWidth="1"/>
    <col min="8963" max="8963" width="14.5703125" customWidth="1"/>
    <col min="8964" max="8964" width="34.140625" customWidth="1"/>
    <col min="8965" max="8965" width="17.85546875" customWidth="1"/>
    <col min="8966" max="8966" width="11.140625" customWidth="1"/>
    <col min="8967" max="8967" width="13.42578125" bestFit="1" customWidth="1"/>
    <col min="8968" max="8968" width="18.7109375" customWidth="1"/>
    <col min="8969" max="8969" width="12.85546875" customWidth="1"/>
    <col min="8970" max="8970" width="18.85546875" customWidth="1"/>
    <col min="9217" max="9217" width="15.42578125" customWidth="1"/>
    <col min="9218" max="9218" width="12.42578125" customWidth="1"/>
    <col min="9219" max="9219" width="14.5703125" customWidth="1"/>
    <col min="9220" max="9220" width="34.140625" customWidth="1"/>
    <col min="9221" max="9221" width="17.85546875" customWidth="1"/>
    <col min="9222" max="9222" width="11.140625" customWidth="1"/>
    <col min="9223" max="9223" width="13.42578125" bestFit="1" customWidth="1"/>
    <col min="9224" max="9224" width="18.7109375" customWidth="1"/>
    <col min="9225" max="9225" width="12.85546875" customWidth="1"/>
    <col min="9226" max="9226" width="18.85546875" customWidth="1"/>
    <col min="9473" max="9473" width="15.42578125" customWidth="1"/>
    <col min="9474" max="9474" width="12.42578125" customWidth="1"/>
    <col min="9475" max="9475" width="14.5703125" customWidth="1"/>
    <col min="9476" max="9476" width="34.140625" customWidth="1"/>
    <col min="9477" max="9477" width="17.85546875" customWidth="1"/>
    <col min="9478" max="9478" width="11.140625" customWidth="1"/>
    <col min="9479" max="9479" width="13.42578125" bestFit="1" customWidth="1"/>
    <col min="9480" max="9480" width="18.7109375" customWidth="1"/>
    <col min="9481" max="9481" width="12.85546875" customWidth="1"/>
    <col min="9482" max="9482" width="18.85546875" customWidth="1"/>
    <col min="9729" max="9729" width="15.42578125" customWidth="1"/>
    <col min="9730" max="9730" width="12.42578125" customWidth="1"/>
    <col min="9731" max="9731" width="14.5703125" customWidth="1"/>
    <col min="9732" max="9732" width="34.140625" customWidth="1"/>
    <col min="9733" max="9733" width="17.85546875" customWidth="1"/>
    <col min="9734" max="9734" width="11.140625" customWidth="1"/>
    <col min="9735" max="9735" width="13.42578125" bestFit="1" customWidth="1"/>
    <col min="9736" max="9736" width="18.7109375" customWidth="1"/>
    <col min="9737" max="9737" width="12.85546875" customWidth="1"/>
    <col min="9738" max="9738" width="18.85546875" customWidth="1"/>
    <col min="9985" max="9985" width="15.42578125" customWidth="1"/>
    <col min="9986" max="9986" width="12.42578125" customWidth="1"/>
    <col min="9987" max="9987" width="14.5703125" customWidth="1"/>
    <col min="9988" max="9988" width="34.140625" customWidth="1"/>
    <col min="9989" max="9989" width="17.85546875" customWidth="1"/>
    <col min="9990" max="9990" width="11.140625" customWidth="1"/>
    <col min="9991" max="9991" width="13.42578125" bestFit="1" customWidth="1"/>
    <col min="9992" max="9992" width="18.7109375" customWidth="1"/>
    <col min="9993" max="9993" width="12.85546875" customWidth="1"/>
    <col min="9994" max="9994" width="18.85546875" customWidth="1"/>
    <col min="10241" max="10241" width="15.42578125" customWidth="1"/>
    <col min="10242" max="10242" width="12.42578125" customWidth="1"/>
    <col min="10243" max="10243" width="14.5703125" customWidth="1"/>
    <col min="10244" max="10244" width="34.140625" customWidth="1"/>
    <col min="10245" max="10245" width="17.85546875" customWidth="1"/>
    <col min="10246" max="10246" width="11.140625" customWidth="1"/>
    <col min="10247" max="10247" width="13.42578125" bestFit="1" customWidth="1"/>
    <col min="10248" max="10248" width="18.7109375" customWidth="1"/>
    <col min="10249" max="10249" width="12.85546875" customWidth="1"/>
    <col min="10250" max="10250" width="18.85546875" customWidth="1"/>
    <col min="10497" max="10497" width="15.42578125" customWidth="1"/>
    <col min="10498" max="10498" width="12.42578125" customWidth="1"/>
    <col min="10499" max="10499" width="14.5703125" customWidth="1"/>
    <col min="10500" max="10500" width="34.140625" customWidth="1"/>
    <col min="10501" max="10501" width="17.85546875" customWidth="1"/>
    <col min="10502" max="10502" width="11.140625" customWidth="1"/>
    <col min="10503" max="10503" width="13.42578125" bestFit="1" customWidth="1"/>
    <col min="10504" max="10504" width="18.7109375" customWidth="1"/>
    <col min="10505" max="10505" width="12.85546875" customWidth="1"/>
    <col min="10506" max="10506" width="18.85546875" customWidth="1"/>
    <col min="10753" max="10753" width="15.42578125" customWidth="1"/>
    <col min="10754" max="10754" width="12.42578125" customWidth="1"/>
    <col min="10755" max="10755" width="14.5703125" customWidth="1"/>
    <col min="10756" max="10756" width="34.140625" customWidth="1"/>
    <col min="10757" max="10757" width="17.85546875" customWidth="1"/>
    <col min="10758" max="10758" width="11.140625" customWidth="1"/>
    <col min="10759" max="10759" width="13.42578125" bestFit="1" customWidth="1"/>
    <col min="10760" max="10760" width="18.7109375" customWidth="1"/>
    <col min="10761" max="10761" width="12.85546875" customWidth="1"/>
    <col min="10762" max="10762" width="18.85546875" customWidth="1"/>
    <col min="11009" max="11009" width="15.42578125" customWidth="1"/>
    <col min="11010" max="11010" width="12.42578125" customWidth="1"/>
    <col min="11011" max="11011" width="14.5703125" customWidth="1"/>
    <col min="11012" max="11012" width="34.140625" customWidth="1"/>
    <col min="11013" max="11013" width="17.85546875" customWidth="1"/>
    <col min="11014" max="11014" width="11.140625" customWidth="1"/>
    <col min="11015" max="11015" width="13.42578125" bestFit="1" customWidth="1"/>
    <col min="11016" max="11016" width="18.7109375" customWidth="1"/>
    <col min="11017" max="11017" width="12.85546875" customWidth="1"/>
    <col min="11018" max="11018" width="18.85546875" customWidth="1"/>
    <col min="11265" max="11265" width="15.42578125" customWidth="1"/>
    <col min="11266" max="11266" width="12.42578125" customWidth="1"/>
    <col min="11267" max="11267" width="14.5703125" customWidth="1"/>
    <col min="11268" max="11268" width="34.140625" customWidth="1"/>
    <col min="11269" max="11269" width="17.85546875" customWidth="1"/>
    <col min="11270" max="11270" width="11.140625" customWidth="1"/>
    <col min="11271" max="11271" width="13.42578125" bestFit="1" customWidth="1"/>
    <col min="11272" max="11272" width="18.7109375" customWidth="1"/>
    <col min="11273" max="11273" width="12.85546875" customWidth="1"/>
    <col min="11274" max="11274" width="18.85546875" customWidth="1"/>
    <col min="11521" max="11521" width="15.42578125" customWidth="1"/>
    <col min="11522" max="11522" width="12.42578125" customWidth="1"/>
    <col min="11523" max="11523" width="14.5703125" customWidth="1"/>
    <col min="11524" max="11524" width="34.140625" customWidth="1"/>
    <col min="11525" max="11525" width="17.85546875" customWidth="1"/>
    <col min="11526" max="11526" width="11.140625" customWidth="1"/>
    <col min="11527" max="11527" width="13.42578125" bestFit="1" customWidth="1"/>
    <col min="11528" max="11528" width="18.7109375" customWidth="1"/>
    <col min="11529" max="11529" width="12.85546875" customWidth="1"/>
    <col min="11530" max="11530" width="18.85546875" customWidth="1"/>
    <col min="11777" max="11777" width="15.42578125" customWidth="1"/>
    <col min="11778" max="11778" width="12.42578125" customWidth="1"/>
    <col min="11779" max="11779" width="14.5703125" customWidth="1"/>
    <col min="11780" max="11780" width="34.140625" customWidth="1"/>
    <col min="11781" max="11781" width="17.85546875" customWidth="1"/>
    <col min="11782" max="11782" width="11.140625" customWidth="1"/>
    <col min="11783" max="11783" width="13.42578125" bestFit="1" customWidth="1"/>
    <col min="11784" max="11784" width="18.7109375" customWidth="1"/>
    <col min="11785" max="11785" width="12.85546875" customWidth="1"/>
    <col min="11786" max="11786" width="18.85546875" customWidth="1"/>
    <col min="12033" max="12033" width="15.42578125" customWidth="1"/>
    <col min="12034" max="12034" width="12.42578125" customWidth="1"/>
    <col min="12035" max="12035" width="14.5703125" customWidth="1"/>
    <col min="12036" max="12036" width="34.140625" customWidth="1"/>
    <col min="12037" max="12037" width="17.85546875" customWidth="1"/>
    <col min="12038" max="12038" width="11.140625" customWidth="1"/>
    <col min="12039" max="12039" width="13.42578125" bestFit="1" customWidth="1"/>
    <col min="12040" max="12040" width="18.7109375" customWidth="1"/>
    <col min="12041" max="12041" width="12.85546875" customWidth="1"/>
    <col min="12042" max="12042" width="18.85546875" customWidth="1"/>
    <col min="12289" max="12289" width="15.42578125" customWidth="1"/>
    <col min="12290" max="12290" width="12.42578125" customWidth="1"/>
    <col min="12291" max="12291" width="14.5703125" customWidth="1"/>
    <col min="12292" max="12292" width="34.140625" customWidth="1"/>
    <col min="12293" max="12293" width="17.85546875" customWidth="1"/>
    <col min="12294" max="12294" width="11.140625" customWidth="1"/>
    <col min="12295" max="12295" width="13.42578125" bestFit="1" customWidth="1"/>
    <col min="12296" max="12296" width="18.7109375" customWidth="1"/>
    <col min="12297" max="12297" width="12.85546875" customWidth="1"/>
    <col min="12298" max="12298" width="18.85546875" customWidth="1"/>
    <col min="12545" max="12545" width="15.42578125" customWidth="1"/>
    <col min="12546" max="12546" width="12.42578125" customWidth="1"/>
    <col min="12547" max="12547" width="14.5703125" customWidth="1"/>
    <col min="12548" max="12548" width="34.140625" customWidth="1"/>
    <col min="12549" max="12549" width="17.85546875" customWidth="1"/>
    <col min="12550" max="12550" width="11.140625" customWidth="1"/>
    <col min="12551" max="12551" width="13.42578125" bestFit="1" customWidth="1"/>
    <col min="12552" max="12552" width="18.7109375" customWidth="1"/>
    <col min="12553" max="12553" width="12.85546875" customWidth="1"/>
    <col min="12554" max="12554" width="18.85546875" customWidth="1"/>
    <col min="12801" max="12801" width="15.42578125" customWidth="1"/>
    <col min="12802" max="12802" width="12.42578125" customWidth="1"/>
    <col min="12803" max="12803" width="14.5703125" customWidth="1"/>
    <col min="12804" max="12804" width="34.140625" customWidth="1"/>
    <col min="12805" max="12805" width="17.85546875" customWidth="1"/>
    <col min="12806" max="12806" width="11.140625" customWidth="1"/>
    <col min="12807" max="12807" width="13.42578125" bestFit="1" customWidth="1"/>
    <col min="12808" max="12808" width="18.7109375" customWidth="1"/>
    <col min="12809" max="12809" width="12.85546875" customWidth="1"/>
    <col min="12810" max="12810" width="18.85546875" customWidth="1"/>
    <col min="13057" max="13057" width="15.42578125" customWidth="1"/>
    <col min="13058" max="13058" width="12.42578125" customWidth="1"/>
    <col min="13059" max="13059" width="14.5703125" customWidth="1"/>
    <col min="13060" max="13060" width="34.140625" customWidth="1"/>
    <col min="13061" max="13061" width="17.85546875" customWidth="1"/>
    <col min="13062" max="13062" width="11.140625" customWidth="1"/>
    <col min="13063" max="13063" width="13.42578125" bestFit="1" customWidth="1"/>
    <col min="13064" max="13064" width="18.7109375" customWidth="1"/>
    <col min="13065" max="13065" width="12.85546875" customWidth="1"/>
    <col min="13066" max="13066" width="18.85546875" customWidth="1"/>
    <col min="13313" max="13313" width="15.42578125" customWidth="1"/>
    <col min="13314" max="13314" width="12.42578125" customWidth="1"/>
    <col min="13315" max="13315" width="14.5703125" customWidth="1"/>
    <col min="13316" max="13316" width="34.140625" customWidth="1"/>
    <col min="13317" max="13317" width="17.85546875" customWidth="1"/>
    <col min="13318" max="13318" width="11.140625" customWidth="1"/>
    <col min="13319" max="13319" width="13.42578125" bestFit="1" customWidth="1"/>
    <col min="13320" max="13320" width="18.7109375" customWidth="1"/>
    <col min="13321" max="13321" width="12.85546875" customWidth="1"/>
    <col min="13322" max="13322" width="18.85546875" customWidth="1"/>
    <col min="13569" max="13569" width="15.42578125" customWidth="1"/>
    <col min="13570" max="13570" width="12.42578125" customWidth="1"/>
    <col min="13571" max="13571" width="14.5703125" customWidth="1"/>
    <col min="13572" max="13572" width="34.140625" customWidth="1"/>
    <col min="13573" max="13573" width="17.85546875" customWidth="1"/>
    <col min="13574" max="13574" width="11.140625" customWidth="1"/>
    <col min="13575" max="13575" width="13.42578125" bestFit="1" customWidth="1"/>
    <col min="13576" max="13576" width="18.7109375" customWidth="1"/>
    <col min="13577" max="13577" width="12.85546875" customWidth="1"/>
    <col min="13578" max="13578" width="18.85546875" customWidth="1"/>
    <col min="13825" max="13825" width="15.42578125" customWidth="1"/>
    <col min="13826" max="13826" width="12.42578125" customWidth="1"/>
    <col min="13827" max="13827" width="14.5703125" customWidth="1"/>
    <col min="13828" max="13828" width="34.140625" customWidth="1"/>
    <col min="13829" max="13829" width="17.85546875" customWidth="1"/>
    <col min="13830" max="13830" width="11.140625" customWidth="1"/>
    <col min="13831" max="13831" width="13.42578125" bestFit="1" customWidth="1"/>
    <col min="13832" max="13832" width="18.7109375" customWidth="1"/>
    <col min="13833" max="13833" width="12.85546875" customWidth="1"/>
    <col min="13834" max="13834" width="18.85546875" customWidth="1"/>
    <col min="14081" max="14081" width="15.42578125" customWidth="1"/>
    <col min="14082" max="14082" width="12.42578125" customWidth="1"/>
    <col min="14083" max="14083" width="14.5703125" customWidth="1"/>
    <col min="14084" max="14084" width="34.140625" customWidth="1"/>
    <col min="14085" max="14085" width="17.85546875" customWidth="1"/>
    <col min="14086" max="14086" width="11.140625" customWidth="1"/>
    <col min="14087" max="14087" width="13.42578125" bestFit="1" customWidth="1"/>
    <col min="14088" max="14088" width="18.7109375" customWidth="1"/>
    <col min="14089" max="14089" width="12.85546875" customWidth="1"/>
    <col min="14090" max="14090" width="18.85546875" customWidth="1"/>
    <col min="14337" max="14337" width="15.42578125" customWidth="1"/>
    <col min="14338" max="14338" width="12.42578125" customWidth="1"/>
    <col min="14339" max="14339" width="14.5703125" customWidth="1"/>
    <col min="14340" max="14340" width="34.140625" customWidth="1"/>
    <col min="14341" max="14341" width="17.85546875" customWidth="1"/>
    <col min="14342" max="14342" width="11.140625" customWidth="1"/>
    <col min="14343" max="14343" width="13.42578125" bestFit="1" customWidth="1"/>
    <col min="14344" max="14344" width="18.7109375" customWidth="1"/>
    <col min="14345" max="14345" width="12.85546875" customWidth="1"/>
    <col min="14346" max="14346" width="18.85546875" customWidth="1"/>
    <col min="14593" max="14593" width="15.42578125" customWidth="1"/>
    <col min="14594" max="14594" width="12.42578125" customWidth="1"/>
    <col min="14595" max="14595" width="14.5703125" customWidth="1"/>
    <col min="14596" max="14596" width="34.140625" customWidth="1"/>
    <col min="14597" max="14597" width="17.85546875" customWidth="1"/>
    <col min="14598" max="14598" width="11.140625" customWidth="1"/>
    <col min="14599" max="14599" width="13.42578125" bestFit="1" customWidth="1"/>
    <col min="14600" max="14600" width="18.7109375" customWidth="1"/>
    <col min="14601" max="14601" width="12.85546875" customWidth="1"/>
    <col min="14602" max="14602" width="18.85546875" customWidth="1"/>
    <col min="14849" max="14849" width="15.42578125" customWidth="1"/>
    <col min="14850" max="14850" width="12.42578125" customWidth="1"/>
    <col min="14851" max="14851" width="14.5703125" customWidth="1"/>
    <col min="14852" max="14852" width="34.140625" customWidth="1"/>
    <col min="14853" max="14853" width="17.85546875" customWidth="1"/>
    <col min="14854" max="14854" width="11.140625" customWidth="1"/>
    <col min="14855" max="14855" width="13.42578125" bestFit="1" customWidth="1"/>
    <col min="14856" max="14856" width="18.7109375" customWidth="1"/>
    <col min="14857" max="14857" width="12.85546875" customWidth="1"/>
    <col min="14858" max="14858" width="18.85546875" customWidth="1"/>
    <col min="15105" max="15105" width="15.42578125" customWidth="1"/>
    <col min="15106" max="15106" width="12.42578125" customWidth="1"/>
    <col min="15107" max="15107" width="14.5703125" customWidth="1"/>
    <col min="15108" max="15108" width="34.140625" customWidth="1"/>
    <col min="15109" max="15109" width="17.85546875" customWidth="1"/>
    <col min="15110" max="15110" width="11.140625" customWidth="1"/>
    <col min="15111" max="15111" width="13.42578125" bestFit="1" customWidth="1"/>
    <col min="15112" max="15112" width="18.7109375" customWidth="1"/>
    <col min="15113" max="15113" width="12.85546875" customWidth="1"/>
    <col min="15114" max="15114" width="18.85546875" customWidth="1"/>
    <col min="15361" max="15361" width="15.42578125" customWidth="1"/>
    <col min="15362" max="15362" width="12.42578125" customWidth="1"/>
    <col min="15363" max="15363" width="14.5703125" customWidth="1"/>
    <col min="15364" max="15364" width="34.140625" customWidth="1"/>
    <col min="15365" max="15365" width="17.85546875" customWidth="1"/>
    <col min="15366" max="15366" width="11.140625" customWidth="1"/>
    <col min="15367" max="15367" width="13.42578125" bestFit="1" customWidth="1"/>
    <col min="15368" max="15368" width="18.7109375" customWidth="1"/>
    <col min="15369" max="15369" width="12.85546875" customWidth="1"/>
    <col min="15370" max="15370" width="18.85546875" customWidth="1"/>
    <col min="15617" max="15617" width="15.42578125" customWidth="1"/>
    <col min="15618" max="15618" width="12.42578125" customWidth="1"/>
    <col min="15619" max="15619" width="14.5703125" customWidth="1"/>
    <col min="15620" max="15620" width="34.140625" customWidth="1"/>
    <col min="15621" max="15621" width="17.85546875" customWidth="1"/>
    <col min="15622" max="15622" width="11.140625" customWidth="1"/>
    <col min="15623" max="15623" width="13.42578125" bestFit="1" customWidth="1"/>
    <col min="15624" max="15624" width="18.7109375" customWidth="1"/>
    <col min="15625" max="15625" width="12.85546875" customWidth="1"/>
    <col min="15626" max="15626" width="18.85546875" customWidth="1"/>
    <col min="15873" max="15873" width="15.42578125" customWidth="1"/>
    <col min="15874" max="15874" width="12.42578125" customWidth="1"/>
    <col min="15875" max="15875" width="14.5703125" customWidth="1"/>
    <col min="15876" max="15876" width="34.140625" customWidth="1"/>
    <col min="15877" max="15877" width="17.85546875" customWidth="1"/>
    <col min="15878" max="15878" width="11.140625" customWidth="1"/>
    <col min="15879" max="15879" width="13.42578125" bestFit="1" customWidth="1"/>
    <col min="15880" max="15880" width="18.7109375" customWidth="1"/>
    <col min="15881" max="15881" width="12.85546875" customWidth="1"/>
    <col min="15882" max="15882" width="18.85546875" customWidth="1"/>
    <col min="16129" max="16129" width="15.42578125" customWidth="1"/>
    <col min="16130" max="16130" width="12.42578125" customWidth="1"/>
    <col min="16131" max="16131" width="14.5703125" customWidth="1"/>
    <col min="16132" max="16132" width="34.140625" customWidth="1"/>
    <col min="16133" max="16133" width="17.85546875" customWidth="1"/>
    <col min="16134" max="16134" width="11.140625" customWidth="1"/>
    <col min="16135" max="16135" width="13.42578125" bestFit="1" customWidth="1"/>
    <col min="16136" max="16136" width="18.7109375" customWidth="1"/>
    <col min="16137" max="16137" width="12.85546875" customWidth="1"/>
    <col min="16138" max="16138" width="18.85546875" customWidth="1"/>
  </cols>
  <sheetData>
    <row r="1" spans="1:10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4.25" customHeight="1" thickBot="1">
      <c r="A2" s="2"/>
      <c r="B2" s="2"/>
      <c r="C2" s="2"/>
      <c r="D2" s="2"/>
      <c r="E2" s="2"/>
      <c r="F2" s="2"/>
      <c r="G2" s="3"/>
      <c r="H2" s="2"/>
      <c r="I2" s="2"/>
      <c r="J2" s="2"/>
    </row>
    <row r="3" spans="1:10" ht="21" customHeight="1" thickBot="1">
      <c r="A3" s="4" t="s">
        <v>1</v>
      </c>
      <c r="B3" s="5"/>
      <c r="C3" s="5"/>
      <c r="D3" s="5"/>
      <c r="E3" s="6" t="s">
        <v>2</v>
      </c>
      <c r="F3" s="6"/>
      <c r="G3" s="6"/>
      <c r="H3" s="6"/>
      <c r="I3" s="6"/>
      <c r="J3" s="7"/>
    </row>
    <row r="4" spans="1:10">
      <c r="A4" s="8" t="s">
        <v>3</v>
      </c>
      <c r="B4" s="9"/>
      <c r="C4" s="9"/>
      <c r="D4" s="10"/>
      <c r="E4" s="11"/>
      <c r="F4" s="11"/>
      <c r="G4" s="12"/>
      <c r="H4" s="11"/>
      <c r="I4" s="13" t="s">
        <v>4</v>
      </c>
      <c r="J4" s="13"/>
    </row>
    <row r="5" spans="1:10">
      <c r="A5" s="14" t="s">
        <v>5</v>
      </c>
      <c r="B5" s="15"/>
      <c r="C5" s="15"/>
      <c r="D5" s="16"/>
      <c r="E5" s="14"/>
      <c r="F5" s="15"/>
      <c r="G5" s="15"/>
      <c r="H5" s="15"/>
      <c r="I5" s="15"/>
      <c r="J5" s="16"/>
    </row>
    <row r="6" spans="1:10">
      <c r="A6" s="14" t="s">
        <v>6</v>
      </c>
      <c r="B6" s="15"/>
      <c r="C6" s="15"/>
      <c r="D6" s="16"/>
      <c r="E6" s="14"/>
      <c r="F6" s="15"/>
      <c r="G6" s="15"/>
      <c r="H6" s="15"/>
      <c r="I6" s="15"/>
      <c r="J6" s="16"/>
    </row>
    <row r="7" spans="1:10">
      <c r="A7" s="17" t="s">
        <v>7</v>
      </c>
      <c r="B7" s="17" t="s">
        <v>8</v>
      </c>
      <c r="C7" s="18" t="s">
        <v>9</v>
      </c>
      <c r="D7" s="17" t="s">
        <v>10</v>
      </c>
      <c r="E7" s="19" t="s">
        <v>11</v>
      </c>
      <c r="F7" s="19"/>
      <c r="G7" s="19"/>
      <c r="H7" s="19"/>
      <c r="I7" s="20" t="s">
        <v>12</v>
      </c>
      <c r="J7" s="20"/>
    </row>
    <row r="8" spans="1:10" ht="38.25">
      <c r="A8" s="18"/>
      <c r="B8" s="18"/>
      <c r="C8" s="21"/>
      <c r="D8" s="18"/>
      <c r="E8" s="22" t="s">
        <v>13</v>
      </c>
      <c r="F8" s="22" t="s">
        <v>14</v>
      </c>
      <c r="G8" s="23" t="s">
        <v>15</v>
      </c>
      <c r="H8" s="22" t="s">
        <v>16</v>
      </c>
      <c r="I8" s="22" t="s">
        <v>17</v>
      </c>
      <c r="J8" s="22" t="s">
        <v>18</v>
      </c>
    </row>
    <row r="9" spans="1:10" ht="48">
      <c r="A9" s="24" t="s">
        <v>19</v>
      </c>
      <c r="B9" s="25" t="s">
        <v>20</v>
      </c>
      <c r="C9" s="25" t="s">
        <v>21</v>
      </c>
      <c r="D9" s="26" t="s">
        <v>22</v>
      </c>
      <c r="E9" s="24" t="s">
        <v>23</v>
      </c>
      <c r="F9" s="27">
        <v>0.8</v>
      </c>
      <c r="G9" s="28"/>
      <c r="H9" s="29">
        <v>43435</v>
      </c>
      <c r="I9" s="25" t="s">
        <v>24</v>
      </c>
      <c r="J9" s="24" t="s">
        <v>25</v>
      </c>
    </row>
    <row r="10" spans="1:10" ht="36">
      <c r="A10" s="24" t="s">
        <v>26</v>
      </c>
      <c r="B10" s="25" t="s">
        <v>27</v>
      </c>
      <c r="C10" s="25" t="s">
        <v>28</v>
      </c>
      <c r="D10" s="26" t="s">
        <v>29</v>
      </c>
      <c r="E10" s="24" t="s">
        <v>23</v>
      </c>
      <c r="F10" s="27">
        <v>1</v>
      </c>
      <c r="G10" s="28">
        <f>G25+G20</f>
        <v>767000</v>
      </c>
      <c r="H10" s="29">
        <v>43435</v>
      </c>
      <c r="I10" s="25" t="s">
        <v>24</v>
      </c>
      <c r="J10" s="24" t="s">
        <v>25</v>
      </c>
    </row>
    <row r="11" spans="1:10" ht="36">
      <c r="A11" s="24" t="s">
        <v>19</v>
      </c>
      <c r="B11" s="24" t="s">
        <v>30</v>
      </c>
      <c r="C11" s="24" t="s">
        <v>31</v>
      </c>
      <c r="D11" s="26" t="s">
        <v>32</v>
      </c>
      <c r="E11" s="24" t="s">
        <v>23</v>
      </c>
      <c r="F11" s="27">
        <v>0.8</v>
      </c>
      <c r="G11" s="28">
        <f>G12+G13+G14+G15+G16+G17+G18+G19+G20+G21+G22+G23+G24+G25+G26+G27+G28</f>
        <v>9179240</v>
      </c>
      <c r="H11" s="29">
        <v>43435</v>
      </c>
      <c r="I11" s="25" t="s">
        <v>24</v>
      </c>
      <c r="J11" s="24" t="s">
        <v>25</v>
      </c>
    </row>
    <row r="12" spans="1:10" ht="48">
      <c r="A12" s="24" t="s">
        <v>33</v>
      </c>
      <c r="B12" s="24" t="s">
        <v>34</v>
      </c>
      <c r="C12" s="24" t="s">
        <v>35</v>
      </c>
      <c r="D12" s="26" t="s">
        <v>36</v>
      </c>
      <c r="E12" s="24" t="s">
        <v>23</v>
      </c>
      <c r="F12" s="27">
        <v>1</v>
      </c>
      <c r="G12" s="28">
        <f>G29+G30+G31</f>
        <v>0</v>
      </c>
      <c r="H12" s="29">
        <v>43435</v>
      </c>
      <c r="I12" s="24" t="s">
        <v>37</v>
      </c>
      <c r="J12" s="24">
        <v>500</v>
      </c>
    </row>
    <row r="13" spans="1:10" ht="48">
      <c r="A13" s="24" t="s">
        <v>33</v>
      </c>
      <c r="B13" s="25" t="s">
        <v>38</v>
      </c>
      <c r="C13" s="24" t="s">
        <v>39</v>
      </c>
      <c r="D13" s="26" t="s">
        <v>40</v>
      </c>
      <c r="E13" s="24" t="s">
        <v>23</v>
      </c>
      <c r="F13" s="27">
        <v>1</v>
      </c>
      <c r="G13" s="28">
        <f>G32</f>
        <v>0</v>
      </c>
      <c r="H13" s="29">
        <v>43435</v>
      </c>
      <c r="I13" s="24" t="s">
        <v>37</v>
      </c>
      <c r="J13" s="24">
        <v>500</v>
      </c>
    </row>
    <row r="14" spans="1:10" ht="72">
      <c r="A14" s="24" t="s">
        <v>41</v>
      </c>
      <c r="B14" s="25" t="s">
        <v>42</v>
      </c>
      <c r="C14" s="24" t="s">
        <v>43</v>
      </c>
      <c r="D14" s="26" t="s">
        <v>44</v>
      </c>
      <c r="E14" s="24" t="s">
        <v>45</v>
      </c>
      <c r="F14" s="25">
        <v>52</v>
      </c>
      <c r="G14" s="28">
        <f>G33+G34+G35</f>
        <v>800000</v>
      </c>
      <c r="H14" s="29">
        <v>43435</v>
      </c>
      <c r="I14" s="25" t="s">
        <v>24</v>
      </c>
      <c r="J14" s="24" t="s">
        <v>46</v>
      </c>
    </row>
    <row r="15" spans="1:10" ht="24">
      <c r="A15" s="24" t="s">
        <v>47</v>
      </c>
      <c r="B15" s="25" t="s">
        <v>48</v>
      </c>
      <c r="C15" s="24" t="s">
        <v>49</v>
      </c>
      <c r="D15" s="26" t="s">
        <v>50</v>
      </c>
      <c r="E15" s="24" t="s">
        <v>51</v>
      </c>
      <c r="F15" s="25">
        <v>3</v>
      </c>
      <c r="G15" s="28">
        <f>G36</f>
        <v>0</v>
      </c>
      <c r="H15" s="29">
        <v>43435</v>
      </c>
      <c r="I15" s="25" t="s">
        <v>24</v>
      </c>
      <c r="J15" s="24" t="s">
        <v>52</v>
      </c>
    </row>
    <row r="16" spans="1:10" ht="48">
      <c r="A16" s="24" t="s">
        <v>47</v>
      </c>
      <c r="B16" s="25" t="s">
        <v>53</v>
      </c>
      <c r="C16" s="24" t="s">
        <v>54</v>
      </c>
      <c r="D16" s="26" t="s">
        <v>55</v>
      </c>
      <c r="E16" s="24" t="s">
        <v>23</v>
      </c>
      <c r="F16" s="27">
        <v>1</v>
      </c>
      <c r="G16" s="28">
        <f>G37</f>
        <v>83500</v>
      </c>
      <c r="H16" s="29">
        <v>43435</v>
      </c>
      <c r="I16" s="24" t="s">
        <v>37</v>
      </c>
      <c r="J16" s="24">
        <v>500</v>
      </c>
    </row>
    <row r="17" spans="1:10" ht="48">
      <c r="A17" s="24" t="s">
        <v>56</v>
      </c>
      <c r="B17" s="24" t="s">
        <v>57</v>
      </c>
      <c r="C17" s="24" t="s">
        <v>58</v>
      </c>
      <c r="D17" s="26" t="s">
        <v>59</v>
      </c>
      <c r="E17" s="24" t="s">
        <v>60</v>
      </c>
      <c r="F17" s="27">
        <v>0.05</v>
      </c>
      <c r="G17" s="28">
        <f>G38+G39</f>
        <v>6000</v>
      </c>
      <c r="H17" s="29">
        <v>43435</v>
      </c>
      <c r="I17" s="24" t="s">
        <v>37</v>
      </c>
      <c r="J17" s="24">
        <v>500</v>
      </c>
    </row>
    <row r="18" spans="1:10" ht="48">
      <c r="A18" s="24" t="s">
        <v>61</v>
      </c>
      <c r="B18" s="25" t="s">
        <v>62</v>
      </c>
      <c r="C18" s="24" t="s">
        <v>63</v>
      </c>
      <c r="D18" s="26" t="s">
        <v>64</v>
      </c>
      <c r="E18" s="24" t="s">
        <v>23</v>
      </c>
      <c r="F18" s="27">
        <v>1</v>
      </c>
      <c r="G18" s="28">
        <f>G40+G41</f>
        <v>7020400</v>
      </c>
      <c r="H18" s="29">
        <v>43435</v>
      </c>
      <c r="I18" s="24" t="s">
        <v>37</v>
      </c>
      <c r="J18" s="24">
        <v>500</v>
      </c>
    </row>
    <row r="19" spans="1:10" ht="48">
      <c r="A19" s="24" t="s">
        <v>65</v>
      </c>
      <c r="B19" s="25" t="s">
        <v>66</v>
      </c>
      <c r="C19" s="24" t="s">
        <v>67</v>
      </c>
      <c r="D19" s="26" t="s">
        <v>68</v>
      </c>
      <c r="E19" s="24" t="s">
        <v>69</v>
      </c>
      <c r="F19" s="27">
        <v>0.9</v>
      </c>
      <c r="G19" s="28">
        <f>G42+G43</f>
        <v>8000</v>
      </c>
      <c r="H19" s="29">
        <v>43435</v>
      </c>
      <c r="I19" s="24" t="s">
        <v>37</v>
      </c>
      <c r="J19" s="24">
        <v>500</v>
      </c>
    </row>
    <row r="20" spans="1:10" ht="48">
      <c r="A20" s="24" t="s">
        <v>70</v>
      </c>
      <c r="B20" s="24" t="s">
        <v>71</v>
      </c>
      <c r="C20" s="24" t="s">
        <v>72</v>
      </c>
      <c r="D20" s="26" t="s">
        <v>73</v>
      </c>
      <c r="E20" s="24" t="s">
        <v>74</v>
      </c>
      <c r="F20" s="25">
        <v>38</v>
      </c>
      <c r="G20" s="28">
        <f>G44+G45</f>
        <v>241000</v>
      </c>
      <c r="H20" s="29">
        <v>43435</v>
      </c>
      <c r="I20" s="24" t="s">
        <v>37</v>
      </c>
      <c r="J20" s="24">
        <v>500</v>
      </c>
    </row>
    <row r="21" spans="1:10" ht="48">
      <c r="A21" s="24" t="s">
        <v>75</v>
      </c>
      <c r="B21" s="25" t="s">
        <v>76</v>
      </c>
      <c r="C21" s="24" t="s">
        <v>77</v>
      </c>
      <c r="D21" s="26" t="s">
        <v>78</v>
      </c>
      <c r="E21" s="24" t="s">
        <v>79</v>
      </c>
      <c r="F21" s="25">
        <v>0</v>
      </c>
      <c r="G21" s="28">
        <f>G46+G47+G48+G49+G50+G51</f>
        <v>305340</v>
      </c>
      <c r="H21" s="29">
        <v>43435</v>
      </c>
      <c r="I21" s="24" t="s">
        <v>37</v>
      </c>
      <c r="J21" s="24">
        <v>500</v>
      </c>
    </row>
    <row r="22" spans="1:10" ht="36">
      <c r="A22" s="24" t="s">
        <v>75</v>
      </c>
      <c r="B22" s="25" t="s">
        <v>80</v>
      </c>
      <c r="C22" s="24" t="s">
        <v>81</v>
      </c>
      <c r="D22" s="26" t="s">
        <v>82</v>
      </c>
      <c r="E22" s="24" t="s">
        <v>83</v>
      </c>
      <c r="F22" s="25">
        <v>35</v>
      </c>
      <c r="G22" s="28">
        <f>G52+G53</f>
        <v>6000</v>
      </c>
      <c r="H22" s="29">
        <v>43435</v>
      </c>
      <c r="I22" s="25" t="s">
        <v>24</v>
      </c>
      <c r="J22" s="24" t="s">
        <v>25</v>
      </c>
    </row>
    <row r="23" spans="1:10" ht="48">
      <c r="A23" s="24" t="s">
        <v>84</v>
      </c>
      <c r="B23" s="25" t="s">
        <v>85</v>
      </c>
      <c r="C23" s="24" t="s">
        <v>86</v>
      </c>
      <c r="D23" s="26" t="s">
        <v>87</v>
      </c>
      <c r="E23" s="24" t="s">
        <v>88</v>
      </c>
      <c r="F23" s="25" t="s">
        <v>89</v>
      </c>
      <c r="G23" s="28">
        <f>G54</f>
        <v>0</v>
      </c>
      <c r="H23" s="29">
        <v>43435</v>
      </c>
      <c r="I23" s="25" t="s">
        <v>24</v>
      </c>
      <c r="J23" s="24" t="s">
        <v>25</v>
      </c>
    </row>
    <row r="24" spans="1:10" ht="48">
      <c r="A24" s="24" t="s">
        <v>84</v>
      </c>
      <c r="B24" s="25" t="s">
        <v>90</v>
      </c>
      <c r="C24" s="24" t="s">
        <v>91</v>
      </c>
      <c r="D24" s="26" t="s">
        <v>92</v>
      </c>
      <c r="E24" s="24" t="s">
        <v>93</v>
      </c>
      <c r="F24" s="25">
        <v>1</v>
      </c>
      <c r="G24" s="28">
        <f>G55</f>
        <v>1200</v>
      </c>
      <c r="H24" s="29">
        <v>43435</v>
      </c>
      <c r="I24" s="24" t="s">
        <v>37</v>
      </c>
      <c r="J24" s="24">
        <v>500</v>
      </c>
    </row>
    <row r="25" spans="1:10" ht="48">
      <c r="A25" s="24" t="s">
        <v>94</v>
      </c>
      <c r="B25" s="25" t="s">
        <v>95</v>
      </c>
      <c r="C25" s="24" t="s">
        <v>96</v>
      </c>
      <c r="D25" s="26" t="s">
        <v>73</v>
      </c>
      <c r="E25" s="24" t="s">
        <v>74</v>
      </c>
      <c r="F25" s="25">
        <v>38</v>
      </c>
      <c r="G25" s="28">
        <f>G56+G57</f>
        <v>526000</v>
      </c>
      <c r="H25" s="29">
        <v>43435</v>
      </c>
      <c r="I25" s="24" t="s">
        <v>37</v>
      </c>
      <c r="J25" s="24">
        <v>500</v>
      </c>
    </row>
    <row r="26" spans="1:10" ht="48">
      <c r="A26" s="24" t="s">
        <v>97</v>
      </c>
      <c r="B26" s="25" t="s">
        <v>98</v>
      </c>
      <c r="C26" s="24" t="s">
        <v>99</v>
      </c>
      <c r="D26" s="26" t="s">
        <v>100</v>
      </c>
      <c r="E26" s="24" t="s">
        <v>23</v>
      </c>
      <c r="F26" s="27">
        <v>1</v>
      </c>
      <c r="G26" s="28">
        <f>G58+G59</f>
        <v>4200</v>
      </c>
      <c r="H26" s="29">
        <v>43435</v>
      </c>
      <c r="I26" s="24" t="s">
        <v>37</v>
      </c>
      <c r="J26" s="24">
        <v>500</v>
      </c>
    </row>
    <row r="27" spans="1:10" ht="60">
      <c r="A27" s="24" t="s">
        <v>97</v>
      </c>
      <c r="B27" s="25" t="s">
        <v>101</v>
      </c>
      <c r="C27" s="24" t="s">
        <v>102</v>
      </c>
      <c r="D27" s="26" t="s">
        <v>103</v>
      </c>
      <c r="E27" s="24" t="s">
        <v>23</v>
      </c>
      <c r="F27" s="27">
        <v>1</v>
      </c>
      <c r="G27" s="28">
        <f>G60+G61</f>
        <v>18000</v>
      </c>
      <c r="H27" s="29">
        <v>43435</v>
      </c>
      <c r="I27" s="24" t="s">
        <v>37</v>
      </c>
      <c r="J27" s="24">
        <v>500</v>
      </c>
    </row>
    <row r="28" spans="1:10" ht="36">
      <c r="A28" s="24" t="s">
        <v>104</v>
      </c>
      <c r="B28" s="25" t="s">
        <v>105</v>
      </c>
      <c r="C28" s="24" t="s">
        <v>106</v>
      </c>
      <c r="D28" s="26" t="s">
        <v>107</v>
      </c>
      <c r="E28" s="24" t="s">
        <v>23</v>
      </c>
      <c r="F28" s="27">
        <v>0</v>
      </c>
      <c r="G28" s="28">
        <f>G62+G63</f>
        <v>159600</v>
      </c>
      <c r="H28" s="29">
        <v>43435</v>
      </c>
      <c r="I28" s="24" t="s">
        <v>108</v>
      </c>
      <c r="J28" s="24">
        <v>10</v>
      </c>
    </row>
    <row r="29" spans="1:10" ht="48">
      <c r="A29" s="24" t="s">
        <v>33</v>
      </c>
      <c r="B29" s="25" t="s">
        <v>109</v>
      </c>
      <c r="C29" s="24" t="s">
        <v>110</v>
      </c>
      <c r="D29" s="26" t="s">
        <v>111</v>
      </c>
      <c r="E29" s="24" t="s">
        <v>23</v>
      </c>
      <c r="F29" s="27">
        <v>1</v>
      </c>
      <c r="G29" s="28">
        <v>0</v>
      </c>
      <c r="H29" s="29">
        <v>43435</v>
      </c>
      <c r="I29" s="24" t="s">
        <v>37</v>
      </c>
      <c r="J29" s="24">
        <v>500</v>
      </c>
    </row>
    <row r="30" spans="1:10" ht="36">
      <c r="A30" s="24" t="s">
        <v>33</v>
      </c>
      <c r="B30" s="25" t="s">
        <v>112</v>
      </c>
      <c r="C30" s="24" t="s">
        <v>113</v>
      </c>
      <c r="D30" s="26" t="s">
        <v>114</v>
      </c>
      <c r="E30" s="25" t="s">
        <v>115</v>
      </c>
      <c r="F30" s="25">
        <v>3</v>
      </c>
      <c r="G30" s="30">
        <v>0</v>
      </c>
      <c r="H30" s="29">
        <v>43435</v>
      </c>
      <c r="I30" s="25" t="s">
        <v>24</v>
      </c>
      <c r="J30" s="24" t="s">
        <v>25</v>
      </c>
    </row>
    <row r="31" spans="1:10" ht="36">
      <c r="A31" s="24" t="s">
        <v>33</v>
      </c>
      <c r="B31" s="25" t="s">
        <v>116</v>
      </c>
      <c r="C31" s="24" t="s">
        <v>117</v>
      </c>
      <c r="D31" s="26" t="s">
        <v>118</v>
      </c>
      <c r="E31" s="25" t="s">
        <v>115</v>
      </c>
      <c r="F31" s="25">
        <v>3</v>
      </c>
      <c r="G31" s="30">
        <v>0</v>
      </c>
      <c r="H31" s="29">
        <v>43435</v>
      </c>
      <c r="I31" s="25" t="s">
        <v>24</v>
      </c>
      <c r="J31" s="24" t="s">
        <v>25</v>
      </c>
    </row>
    <row r="32" spans="1:10" ht="48">
      <c r="A32" s="24" t="s">
        <v>33</v>
      </c>
      <c r="B32" s="25" t="s">
        <v>119</v>
      </c>
      <c r="C32" s="24" t="s">
        <v>110</v>
      </c>
      <c r="D32" s="26" t="s">
        <v>120</v>
      </c>
      <c r="E32" s="25" t="s">
        <v>115</v>
      </c>
      <c r="F32" s="25">
        <f>3*38</f>
        <v>114</v>
      </c>
      <c r="G32" s="30">
        <v>0</v>
      </c>
      <c r="H32" s="29">
        <v>43435</v>
      </c>
      <c r="I32" s="24" t="s">
        <v>37</v>
      </c>
      <c r="J32" s="24">
        <v>500</v>
      </c>
    </row>
    <row r="33" spans="1:10" ht="36">
      <c r="A33" s="24" t="s">
        <v>41</v>
      </c>
      <c r="B33" s="25" t="s">
        <v>121</v>
      </c>
      <c r="C33" s="24" t="s">
        <v>110</v>
      </c>
      <c r="D33" s="26" t="s">
        <v>122</v>
      </c>
      <c r="E33" s="25" t="s">
        <v>123</v>
      </c>
      <c r="F33" s="25">
        <v>1</v>
      </c>
      <c r="G33" s="31">
        <v>0</v>
      </c>
      <c r="H33" s="29">
        <v>43435</v>
      </c>
      <c r="I33" s="24" t="s">
        <v>124</v>
      </c>
      <c r="J33" s="24">
        <v>38</v>
      </c>
    </row>
    <row r="34" spans="1:10" ht="36">
      <c r="A34" s="24" t="s">
        <v>41</v>
      </c>
      <c r="B34" s="25" t="s">
        <v>125</v>
      </c>
      <c r="C34" s="24" t="s">
        <v>113</v>
      </c>
      <c r="D34" s="26" t="s">
        <v>126</v>
      </c>
      <c r="E34" s="25" t="s">
        <v>127</v>
      </c>
      <c r="F34" s="25">
        <v>1</v>
      </c>
      <c r="G34" s="31">
        <v>0</v>
      </c>
      <c r="H34" s="29">
        <v>43435</v>
      </c>
      <c r="I34" s="24" t="s">
        <v>124</v>
      </c>
      <c r="J34" s="24">
        <v>38</v>
      </c>
    </row>
    <row r="35" spans="1:10" ht="36">
      <c r="A35" s="24" t="s">
        <v>41</v>
      </c>
      <c r="B35" s="25" t="s">
        <v>128</v>
      </c>
      <c r="C35" s="24" t="s">
        <v>117</v>
      </c>
      <c r="D35" s="26" t="s">
        <v>129</v>
      </c>
      <c r="E35" s="25" t="s">
        <v>130</v>
      </c>
      <c r="F35" s="25">
        <v>4</v>
      </c>
      <c r="G35" s="31">
        <v>800000</v>
      </c>
      <c r="H35" s="29">
        <v>43435</v>
      </c>
      <c r="I35" s="24" t="s">
        <v>124</v>
      </c>
      <c r="J35" s="24">
        <v>38</v>
      </c>
    </row>
    <row r="36" spans="1:10" ht="48">
      <c r="A36" s="24" t="s">
        <v>47</v>
      </c>
      <c r="B36" s="25" t="s">
        <v>131</v>
      </c>
      <c r="C36" s="24" t="s">
        <v>110</v>
      </c>
      <c r="D36" s="26" t="s">
        <v>132</v>
      </c>
      <c r="E36" s="25" t="s">
        <v>123</v>
      </c>
      <c r="F36" s="25">
        <v>1</v>
      </c>
      <c r="G36" s="31">
        <v>0</v>
      </c>
      <c r="H36" s="29">
        <v>43435</v>
      </c>
      <c r="I36" s="24" t="s">
        <v>37</v>
      </c>
      <c r="J36" s="24">
        <v>500</v>
      </c>
    </row>
    <row r="37" spans="1:10" ht="48">
      <c r="A37" s="24" t="s">
        <v>47</v>
      </c>
      <c r="B37" s="25" t="s">
        <v>133</v>
      </c>
      <c r="C37" s="24" t="s">
        <v>110</v>
      </c>
      <c r="D37" s="26" t="s">
        <v>134</v>
      </c>
      <c r="E37" s="24" t="s">
        <v>23</v>
      </c>
      <c r="F37" s="27">
        <v>1</v>
      </c>
      <c r="G37" s="31">
        <v>83500</v>
      </c>
      <c r="H37" s="29">
        <v>43435</v>
      </c>
      <c r="I37" s="24" t="s">
        <v>37</v>
      </c>
      <c r="J37" s="24">
        <v>500</v>
      </c>
    </row>
    <row r="38" spans="1:10" ht="48">
      <c r="A38" s="24" t="s">
        <v>56</v>
      </c>
      <c r="B38" s="25" t="s">
        <v>135</v>
      </c>
      <c r="C38" s="24" t="s">
        <v>110</v>
      </c>
      <c r="D38" s="26" t="s">
        <v>136</v>
      </c>
      <c r="E38" s="25" t="s">
        <v>137</v>
      </c>
      <c r="F38" s="25">
        <v>1</v>
      </c>
      <c r="G38" s="31">
        <v>3000</v>
      </c>
      <c r="H38" s="29">
        <v>43435</v>
      </c>
      <c r="I38" s="24" t="s">
        <v>37</v>
      </c>
      <c r="J38" s="24">
        <v>500</v>
      </c>
    </row>
    <row r="39" spans="1:10" ht="48">
      <c r="A39" s="24" t="s">
        <v>56</v>
      </c>
      <c r="B39" s="25" t="s">
        <v>138</v>
      </c>
      <c r="C39" s="24" t="s">
        <v>113</v>
      </c>
      <c r="D39" s="26" t="s">
        <v>139</v>
      </c>
      <c r="E39" s="25" t="s">
        <v>123</v>
      </c>
      <c r="F39" s="25">
        <v>1</v>
      </c>
      <c r="G39" s="31">
        <v>3000</v>
      </c>
      <c r="H39" s="29">
        <v>43435</v>
      </c>
      <c r="I39" s="24" t="s">
        <v>37</v>
      </c>
      <c r="J39" s="24">
        <v>500</v>
      </c>
    </row>
    <row r="40" spans="1:10" ht="24">
      <c r="A40" s="24" t="s">
        <v>140</v>
      </c>
      <c r="B40" s="25" t="s">
        <v>141</v>
      </c>
      <c r="C40" s="24" t="s">
        <v>110</v>
      </c>
      <c r="D40" s="26" t="s">
        <v>142</v>
      </c>
      <c r="E40" s="25" t="s">
        <v>123</v>
      </c>
      <c r="F40" s="25">
        <v>1</v>
      </c>
      <c r="G40" s="30">
        <v>7000000</v>
      </c>
      <c r="H40" s="29">
        <v>43435</v>
      </c>
      <c r="I40" s="25" t="s">
        <v>24</v>
      </c>
      <c r="J40" s="24" t="s">
        <v>25</v>
      </c>
    </row>
    <row r="41" spans="1:10" ht="24">
      <c r="A41" s="24" t="s">
        <v>140</v>
      </c>
      <c r="B41" s="25" t="s">
        <v>143</v>
      </c>
      <c r="C41" s="24" t="s">
        <v>113</v>
      </c>
      <c r="D41" s="26" t="s">
        <v>144</v>
      </c>
      <c r="E41" s="25" t="s">
        <v>23</v>
      </c>
      <c r="F41" s="27">
        <v>1</v>
      </c>
      <c r="G41" s="30">
        <v>20400</v>
      </c>
      <c r="H41" s="29">
        <v>43435</v>
      </c>
      <c r="I41" s="25" t="s">
        <v>24</v>
      </c>
      <c r="J41" s="24" t="s">
        <v>25</v>
      </c>
    </row>
    <row r="42" spans="1:10" ht="48">
      <c r="A42" s="24" t="s">
        <v>65</v>
      </c>
      <c r="B42" s="25" t="s">
        <v>145</v>
      </c>
      <c r="C42" s="24" t="s">
        <v>110</v>
      </c>
      <c r="D42" s="26" t="s">
        <v>146</v>
      </c>
      <c r="E42" s="25" t="s">
        <v>123</v>
      </c>
      <c r="F42" s="25">
        <v>1</v>
      </c>
      <c r="G42" s="31">
        <v>3000</v>
      </c>
      <c r="H42" s="29">
        <v>43435</v>
      </c>
      <c r="I42" s="24" t="s">
        <v>37</v>
      </c>
      <c r="J42" s="24">
        <v>500</v>
      </c>
    </row>
    <row r="43" spans="1:10" ht="48">
      <c r="A43" s="24" t="s">
        <v>65</v>
      </c>
      <c r="B43" s="25" t="s">
        <v>147</v>
      </c>
      <c r="C43" s="24" t="s">
        <v>113</v>
      </c>
      <c r="D43" s="26" t="s">
        <v>148</v>
      </c>
      <c r="E43" s="25" t="s">
        <v>123</v>
      </c>
      <c r="F43" s="25">
        <v>1</v>
      </c>
      <c r="G43" s="31">
        <v>5000</v>
      </c>
      <c r="H43" s="29">
        <v>43435</v>
      </c>
      <c r="I43" s="24" t="s">
        <v>37</v>
      </c>
      <c r="J43" s="24">
        <v>500</v>
      </c>
    </row>
    <row r="44" spans="1:10" ht="36">
      <c r="A44" s="24" t="s">
        <v>70</v>
      </c>
      <c r="B44" s="25" t="s">
        <v>149</v>
      </c>
      <c r="C44" s="24" t="s">
        <v>110</v>
      </c>
      <c r="D44" s="26" t="s">
        <v>150</v>
      </c>
      <c r="E44" s="25" t="s">
        <v>123</v>
      </c>
      <c r="F44" s="25">
        <v>1</v>
      </c>
      <c r="G44" s="31">
        <v>1000</v>
      </c>
      <c r="H44" s="29">
        <v>43435</v>
      </c>
      <c r="I44" s="25" t="s">
        <v>24</v>
      </c>
      <c r="J44" s="24" t="s">
        <v>25</v>
      </c>
    </row>
    <row r="45" spans="1:10" ht="48">
      <c r="A45" s="24" t="s">
        <v>70</v>
      </c>
      <c r="B45" s="25" t="s">
        <v>151</v>
      </c>
      <c r="C45" s="24" t="s">
        <v>113</v>
      </c>
      <c r="D45" s="26" t="s">
        <v>152</v>
      </c>
      <c r="E45" s="25" t="s">
        <v>23</v>
      </c>
      <c r="F45" s="27">
        <v>1</v>
      </c>
      <c r="G45" s="31">
        <v>240000</v>
      </c>
      <c r="H45" s="29">
        <v>43435</v>
      </c>
      <c r="I45" s="24" t="s">
        <v>37</v>
      </c>
      <c r="J45" s="24">
        <v>500</v>
      </c>
    </row>
    <row r="46" spans="1:10" ht="24">
      <c r="A46" s="24" t="s">
        <v>75</v>
      </c>
      <c r="B46" s="25" t="s">
        <v>153</v>
      </c>
      <c r="C46" s="24" t="s">
        <v>110</v>
      </c>
      <c r="D46" s="26" t="s">
        <v>154</v>
      </c>
      <c r="E46" s="25" t="s">
        <v>45</v>
      </c>
      <c r="F46" s="25">
        <v>7</v>
      </c>
      <c r="G46" s="31">
        <v>0</v>
      </c>
      <c r="H46" s="29">
        <v>43435</v>
      </c>
      <c r="I46" s="25" t="s">
        <v>75</v>
      </c>
      <c r="J46" s="24">
        <v>1</v>
      </c>
    </row>
    <row r="47" spans="1:10" ht="24">
      <c r="A47" s="24" t="s">
        <v>75</v>
      </c>
      <c r="B47" s="25" t="s">
        <v>155</v>
      </c>
      <c r="C47" s="24" t="s">
        <v>113</v>
      </c>
      <c r="D47" s="26" t="s">
        <v>156</v>
      </c>
      <c r="E47" s="25" t="s">
        <v>23</v>
      </c>
      <c r="F47" s="27">
        <v>1</v>
      </c>
      <c r="G47" s="31">
        <v>3000</v>
      </c>
      <c r="H47" s="29">
        <v>43435</v>
      </c>
      <c r="I47" s="25" t="s">
        <v>24</v>
      </c>
      <c r="J47" s="24" t="s">
        <v>25</v>
      </c>
    </row>
    <row r="48" spans="1:10" ht="36">
      <c r="A48" s="24" t="s">
        <v>75</v>
      </c>
      <c r="B48" s="25" t="s">
        <v>157</v>
      </c>
      <c r="C48" s="24" t="s">
        <v>117</v>
      </c>
      <c r="D48" s="26" t="s">
        <v>158</v>
      </c>
      <c r="E48" s="25" t="s">
        <v>23</v>
      </c>
      <c r="F48" s="27">
        <v>1</v>
      </c>
      <c r="G48" s="31">
        <v>3000</v>
      </c>
      <c r="H48" s="29">
        <v>43435</v>
      </c>
      <c r="I48" s="25" t="s">
        <v>24</v>
      </c>
      <c r="J48" s="24" t="s">
        <v>25</v>
      </c>
    </row>
    <row r="49" spans="1:10" ht="36">
      <c r="A49" s="24" t="s">
        <v>75</v>
      </c>
      <c r="B49" s="25" t="s">
        <v>159</v>
      </c>
      <c r="C49" s="24" t="s">
        <v>160</v>
      </c>
      <c r="D49" s="26" t="s">
        <v>161</v>
      </c>
      <c r="E49" s="25" t="s">
        <v>162</v>
      </c>
      <c r="F49" s="25">
        <v>1</v>
      </c>
      <c r="G49" s="31">
        <v>3000</v>
      </c>
      <c r="H49" s="29">
        <v>43435</v>
      </c>
      <c r="I49" s="25" t="s">
        <v>24</v>
      </c>
      <c r="J49" s="24" t="s">
        <v>25</v>
      </c>
    </row>
    <row r="50" spans="1:10" ht="24">
      <c r="A50" s="24" t="s">
        <v>75</v>
      </c>
      <c r="B50" s="25" t="s">
        <v>163</v>
      </c>
      <c r="C50" s="24" t="s">
        <v>164</v>
      </c>
      <c r="D50" s="26" t="s">
        <v>165</v>
      </c>
      <c r="E50" s="25" t="s">
        <v>162</v>
      </c>
      <c r="F50" s="25">
        <v>10</v>
      </c>
      <c r="G50" s="31">
        <v>3000</v>
      </c>
      <c r="H50" s="29">
        <v>43435</v>
      </c>
      <c r="I50" s="25" t="s">
        <v>24</v>
      </c>
      <c r="J50" s="24" t="s">
        <v>25</v>
      </c>
    </row>
    <row r="51" spans="1:10" ht="36">
      <c r="A51" s="24" t="s">
        <v>75</v>
      </c>
      <c r="B51" s="25" t="s">
        <v>166</v>
      </c>
      <c r="C51" s="24" t="s">
        <v>167</v>
      </c>
      <c r="D51" s="26" t="s">
        <v>168</v>
      </c>
      <c r="E51" s="25" t="s">
        <v>169</v>
      </c>
      <c r="F51" s="25">
        <v>12</v>
      </c>
      <c r="G51" s="31">
        <v>293340</v>
      </c>
      <c r="H51" s="29">
        <v>43435</v>
      </c>
      <c r="I51" s="25" t="s">
        <v>24</v>
      </c>
      <c r="J51" s="24" t="s">
        <v>25</v>
      </c>
    </row>
    <row r="52" spans="1:10" ht="48">
      <c r="A52" s="24" t="s">
        <v>75</v>
      </c>
      <c r="B52" s="25" t="s">
        <v>170</v>
      </c>
      <c r="C52" s="24" t="s">
        <v>110</v>
      </c>
      <c r="D52" s="26" t="s">
        <v>171</v>
      </c>
      <c r="E52" s="24" t="s">
        <v>172</v>
      </c>
      <c r="F52" s="25">
        <v>12</v>
      </c>
      <c r="G52" s="30">
        <v>6000</v>
      </c>
      <c r="H52" s="29">
        <v>43435</v>
      </c>
      <c r="I52" s="24" t="s">
        <v>37</v>
      </c>
      <c r="J52" s="24">
        <v>500</v>
      </c>
    </row>
    <row r="53" spans="1:10" ht="48">
      <c r="A53" s="24" t="s">
        <v>75</v>
      </c>
      <c r="B53" s="25" t="s">
        <v>173</v>
      </c>
      <c r="C53" s="24" t="s">
        <v>113</v>
      </c>
      <c r="D53" s="26" t="s">
        <v>174</v>
      </c>
      <c r="E53" s="25" t="s">
        <v>162</v>
      </c>
      <c r="F53" s="25">
        <v>12</v>
      </c>
      <c r="G53" s="30">
        <v>0</v>
      </c>
      <c r="H53" s="29">
        <v>43435</v>
      </c>
      <c r="I53" s="24" t="s">
        <v>37</v>
      </c>
      <c r="J53" s="24">
        <v>500</v>
      </c>
    </row>
    <row r="54" spans="1:10" ht="36">
      <c r="A54" s="24" t="s">
        <v>84</v>
      </c>
      <c r="B54" s="25" t="s">
        <v>175</v>
      </c>
      <c r="C54" s="24" t="s">
        <v>110</v>
      </c>
      <c r="D54" s="26" t="s">
        <v>176</v>
      </c>
      <c r="E54" s="25" t="s">
        <v>177</v>
      </c>
      <c r="F54" s="25">
        <v>3</v>
      </c>
      <c r="G54" s="31">
        <v>0</v>
      </c>
      <c r="H54" s="29">
        <v>43435</v>
      </c>
      <c r="I54" s="25" t="s">
        <v>24</v>
      </c>
      <c r="J54" s="24" t="s">
        <v>25</v>
      </c>
    </row>
    <row r="55" spans="1:10" ht="48">
      <c r="A55" s="24" t="s">
        <v>84</v>
      </c>
      <c r="B55" s="25" t="s">
        <v>178</v>
      </c>
      <c r="C55" s="24" t="s">
        <v>110</v>
      </c>
      <c r="D55" s="26" t="s">
        <v>179</v>
      </c>
      <c r="E55" s="25" t="s">
        <v>45</v>
      </c>
      <c r="F55" s="25">
        <v>2</v>
      </c>
      <c r="G55" s="31">
        <v>1200</v>
      </c>
      <c r="H55" s="29">
        <v>43435</v>
      </c>
      <c r="I55" s="24" t="s">
        <v>37</v>
      </c>
      <c r="J55" s="24">
        <v>500</v>
      </c>
    </row>
    <row r="56" spans="1:10" ht="36">
      <c r="A56" s="24" t="s">
        <v>94</v>
      </c>
      <c r="B56" s="25" t="s">
        <v>180</v>
      </c>
      <c r="C56" s="24" t="s">
        <v>110</v>
      </c>
      <c r="D56" s="26" t="s">
        <v>181</v>
      </c>
      <c r="E56" s="25" t="s">
        <v>23</v>
      </c>
      <c r="F56" s="27">
        <v>1</v>
      </c>
      <c r="G56" s="31">
        <v>0</v>
      </c>
      <c r="H56" s="29">
        <v>43435</v>
      </c>
      <c r="I56" s="25" t="s">
        <v>24</v>
      </c>
      <c r="J56" s="24" t="s">
        <v>25</v>
      </c>
    </row>
    <row r="57" spans="1:10" ht="36">
      <c r="A57" s="24" t="s">
        <v>94</v>
      </c>
      <c r="B57" s="25" t="s">
        <v>182</v>
      </c>
      <c r="C57" s="24" t="s">
        <v>113</v>
      </c>
      <c r="D57" s="26" t="s">
        <v>183</v>
      </c>
      <c r="E57" s="25" t="s">
        <v>184</v>
      </c>
      <c r="F57" s="25">
        <v>1</v>
      </c>
      <c r="G57" s="31">
        <v>526000</v>
      </c>
      <c r="H57" s="29">
        <v>43435</v>
      </c>
      <c r="I57" s="25" t="s">
        <v>24</v>
      </c>
      <c r="J57" s="24" t="s">
        <v>25</v>
      </c>
    </row>
    <row r="58" spans="1:10" ht="48">
      <c r="A58" s="24" t="s">
        <v>97</v>
      </c>
      <c r="B58" s="25" t="s">
        <v>185</v>
      </c>
      <c r="C58" s="24" t="s">
        <v>110</v>
      </c>
      <c r="D58" s="26" t="s">
        <v>186</v>
      </c>
      <c r="E58" s="25" t="s">
        <v>187</v>
      </c>
      <c r="F58" s="25">
        <v>1</v>
      </c>
      <c r="G58" s="31">
        <v>0</v>
      </c>
      <c r="H58" s="29">
        <v>43435</v>
      </c>
      <c r="I58" s="24" t="s">
        <v>37</v>
      </c>
      <c r="J58" s="24">
        <v>500</v>
      </c>
    </row>
    <row r="59" spans="1:10" ht="48">
      <c r="A59" s="24" t="s">
        <v>97</v>
      </c>
      <c r="B59" s="25" t="s">
        <v>188</v>
      </c>
      <c r="C59" s="24" t="s">
        <v>113</v>
      </c>
      <c r="D59" s="26" t="s">
        <v>189</v>
      </c>
      <c r="E59" s="25" t="s">
        <v>123</v>
      </c>
      <c r="F59" s="25">
        <v>1</v>
      </c>
      <c r="G59" s="31">
        <v>4200</v>
      </c>
      <c r="H59" s="29">
        <v>43435</v>
      </c>
      <c r="I59" s="24" t="s">
        <v>37</v>
      </c>
      <c r="J59" s="24">
        <v>500</v>
      </c>
    </row>
    <row r="60" spans="1:10" ht="48">
      <c r="A60" s="24" t="s">
        <v>97</v>
      </c>
      <c r="B60" s="25" t="s">
        <v>190</v>
      </c>
      <c r="C60" s="24" t="s">
        <v>110</v>
      </c>
      <c r="D60" s="26" t="s">
        <v>191</v>
      </c>
      <c r="E60" s="25" t="s">
        <v>187</v>
      </c>
      <c r="F60" s="25">
        <v>1</v>
      </c>
      <c r="G60" s="31">
        <v>18000</v>
      </c>
      <c r="H60" s="29">
        <v>43435</v>
      </c>
      <c r="I60" s="24" t="s">
        <v>37</v>
      </c>
      <c r="J60" s="24">
        <v>500</v>
      </c>
    </row>
    <row r="61" spans="1:10" ht="48">
      <c r="A61" s="24" t="s">
        <v>97</v>
      </c>
      <c r="B61" s="25" t="s">
        <v>192</v>
      </c>
      <c r="C61" s="24" t="s">
        <v>113</v>
      </c>
      <c r="D61" s="26" t="s">
        <v>193</v>
      </c>
      <c r="E61" s="25" t="s">
        <v>123</v>
      </c>
      <c r="F61" s="25">
        <v>1</v>
      </c>
      <c r="G61" s="31">
        <v>0</v>
      </c>
      <c r="H61" s="29">
        <v>43435</v>
      </c>
      <c r="I61" s="24" t="s">
        <v>37</v>
      </c>
      <c r="J61" s="24">
        <v>500</v>
      </c>
    </row>
    <row r="62" spans="1:10" ht="36">
      <c r="A62" s="24" t="s">
        <v>104</v>
      </c>
      <c r="B62" s="25" t="s">
        <v>194</v>
      </c>
      <c r="C62" s="24" t="s">
        <v>110</v>
      </c>
      <c r="D62" s="26" t="s">
        <v>195</v>
      </c>
      <c r="E62" s="25" t="s">
        <v>123</v>
      </c>
      <c r="F62" s="25">
        <v>1</v>
      </c>
      <c r="G62" s="30">
        <v>21600</v>
      </c>
      <c r="H62" s="29">
        <v>43435</v>
      </c>
      <c r="I62" s="24" t="s">
        <v>108</v>
      </c>
      <c r="J62" s="24">
        <v>10</v>
      </c>
    </row>
    <row r="63" spans="1:10" ht="36">
      <c r="A63" s="24" t="s">
        <v>104</v>
      </c>
      <c r="B63" s="25" t="s">
        <v>196</v>
      </c>
      <c r="C63" s="24" t="s">
        <v>113</v>
      </c>
      <c r="D63" s="26" t="s">
        <v>197</v>
      </c>
      <c r="E63" s="25" t="s">
        <v>123</v>
      </c>
      <c r="F63" s="25">
        <v>3</v>
      </c>
      <c r="G63" s="30">
        <v>138000</v>
      </c>
      <c r="H63" s="29">
        <v>43435</v>
      </c>
      <c r="I63" s="24" t="s">
        <v>108</v>
      </c>
      <c r="J63" s="24">
        <v>10</v>
      </c>
    </row>
    <row r="64" spans="1:10">
      <c r="A64" s="32"/>
      <c r="B64" s="33"/>
      <c r="C64" s="32"/>
      <c r="D64" s="34"/>
      <c r="E64" s="33"/>
      <c r="F64" s="33"/>
      <c r="G64" s="35"/>
      <c r="H64" s="36"/>
      <c r="I64" s="32"/>
      <c r="J64" s="32"/>
    </row>
    <row r="65" spans="1:10" ht="15.75" thickBot="1"/>
    <row r="66" spans="1:10" ht="23.25" customHeight="1" thickBot="1">
      <c r="A66" s="4" t="s">
        <v>1</v>
      </c>
      <c r="B66" s="5"/>
      <c r="C66" s="5"/>
      <c r="D66" s="5"/>
      <c r="E66" s="6" t="s">
        <v>198</v>
      </c>
      <c r="F66" s="6"/>
      <c r="G66" s="6"/>
      <c r="H66" s="6"/>
      <c r="I66" s="6"/>
      <c r="J66" s="7"/>
    </row>
    <row r="67" spans="1:10">
      <c r="A67" s="8" t="s">
        <v>3</v>
      </c>
      <c r="B67" s="9"/>
      <c r="C67" s="9"/>
      <c r="D67" s="10"/>
      <c r="E67" s="11"/>
      <c r="F67" s="11"/>
      <c r="G67" s="12"/>
      <c r="H67" s="11"/>
      <c r="I67" s="13" t="s">
        <v>4</v>
      </c>
      <c r="J67" s="13"/>
    </row>
    <row r="68" spans="1:10">
      <c r="A68" s="14" t="s">
        <v>5</v>
      </c>
      <c r="B68" s="15"/>
      <c r="C68" s="15"/>
      <c r="D68" s="16"/>
      <c r="E68" s="14"/>
      <c r="F68" s="15"/>
      <c r="G68" s="15"/>
      <c r="H68" s="15"/>
      <c r="I68" s="15"/>
      <c r="J68" s="16"/>
    </row>
    <row r="69" spans="1:10">
      <c r="A69" s="14" t="s">
        <v>6</v>
      </c>
      <c r="B69" s="15"/>
      <c r="C69" s="15"/>
      <c r="D69" s="16"/>
      <c r="E69" s="14"/>
      <c r="F69" s="15"/>
      <c r="G69" s="15"/>
      <c r="H69" s="15"/>
      <c r="I69" s="15"/>
      <c r="J69" s="16"/>
    </row>
    <row r="70" spans="1:10">
      <c r="A70" s="17" t="s">
        <v>7</v>
      </c>
      <c r="B70" s="17" t="s">
        <v>8</v>
      </c>
      <c r="C70" s="18" t="s">
        <v>9</v>
      </c>
      <c r="D70" s="17" t="s">
        <v>10</v>
      </c>
      <c r="E70" s="19" t="s">
        <v>11</v>
      </c>
      <c r="F70" s="19"/>
      <c r="G70" s="19"/>
      <c r="H70" s="19"/>
      <c r="I70" s="20" t="s">
        <v>12</v>
      </c>
      <c r="J70" s="20"/>
    </row>
    <row r="71" spans="1:10" ht="38.25">
      <c r="A71" s="18"/>
      <c r="B71" s="18"/>
      <c r="C71" s="21"/>
      <c r="D71" s="18"/>
      <c r="E71" s="22" t="s">
        <v>13</v>
      </c>
      <c r="F71" s="22" t="s">
        <v>14</v>
      </c>
      <c r="G71" s="23" t="s">
        <v>15</v>
      </c>
      <c r="H71" s="22" t="s">
        <v>16</v>
      </c>
      <c r="I71" s="22" t="s">
        <v>17</v>
      </c>
      <c r="J71" s="22" t="s">
        <v>18</v>
      </c>
    </row>
    <row r="72" spans="1:10" ht="36">
      <c r="A72" s="24" t="s">
        <v>199</v>
      </c>
      <c r="B72" s="25" t="s">
        <v>200</v>
      </c>
      <c r="C72" s="25" t="s">
        <v>201</v>
      </c>
      <c r="D72" s="26" t="s">
        <v>202</v>
      </c>
      <c r="E72" s="24" t="s">
        <v>203</v>
      </c>
      <c r="F72" s="27" t="s">
        <v>204</v>
      </c>
      <c r="G72" s="28"/>
      <c r="H72" s="29">
        <v>43435</v>
      </c>
      <c r="I72" s="24" t="s">
        <v>205</v>
      </c>
      <c r="J72" s="24" t="s">
        <v>46</v>
      </c>
    </row>
    <row r="73" spans="1:10" ht="36">
      <c r="A73" s="24" t="s">
        <v>199</v>
      </c>
      <c r="B73" s="24" t="s">
        <v>206</v>
      </c>
      <c r="C73" s="24" t="s">
        <v>207</v>
      </c>
      <c r="D73" s="26" t="s">
        <v>208</v>
      </c>
      <c r="E73" s="24" t="s">
        <v>203</v>
      </c>
      <c r="F73" s="27" t="s">
        <v>204</v>
      </c>
      <c r="G73" s="28">
        <f>G74+G75</f>
        <v>1683600</v>
      </c>
      <c r="H73" s="29">
        <v>43435</v>
      </c>
      <c r="I73" s="24" t="s">
        <v>205</v>
      </c>
      <c r="J73" s="24" t="s">
        <v>46</v>
      </c>
    </row>
    <row r="74" spans="1:10" ht="78" customHeight="1">
      <c r="A74" s="24" t="s">
        <v>199</v>
      </c>
      <c r="B74" s="24" t="s">
        <v>209</v>
      </c>
      <c r="C74" s="24" t="s">
        <v>35</v>
      </c>
      <c r="D74" s="26" t="s">
        <v>210</v>
      </c>
      <c r="E74" s="24" t="s">
        <v>211</v>
      </c>
      <c r="F74" s="39">
        <v>3</v>
      </c>
      <c r="G74" s="28">
        <f>G86+G87+G88</f>
        <v>333600</v>
      </c>
      <c r="H74" s="29">
        <v>43435</v>
      </c>
      <c r="I74" s="24" t="s">
        <v>212</v>
      </c>
      <c r="J74" s="24" t="s">
        <v>46</v>
      </c>
    </row>
    <row r="75" spans="1:10" ht="119.25" customHeight="1">
      <c r="A75" s="24" t="s">
        <v>199</v>
      </c>
      <c r="B75" s="25" t="s">
        <v>213</v>
      </c>
      <c r="C75" s="25" t="s">
        <v>39</v>
      </c>
      <c r="D75" s="26" t="s">
        <v>214</v>
      </c>
      <c r="E75" s="24" t="s">
        <v>215</v>
      </c>
      <c r="F75" s="27">
        <v>0.8</v>
      </c>
      <c r="G75" s="28">
        <f>G89+G90+G91+G92</f>
        <v>1350000</v>
      </c>
      <c r="H75" s="29">
        <v>43435</v>
      </c>
      <c r="I75" s="24" t="s">
        <v>205</v>
      </c>
      <c r="J75" s="24" t="s">
        <v>46</v>
      </c>
    </row>
    <row r="76" spans="1:10" ht="54.75" customHeight="1">
      <c r="A76" s="24" t="s">
        <v>216</v>
      </c>
      <c r="B76" s="25" t="s">
        <v>217</v>
      </c>
      <c r="C76" s="25" t="s">
        <v>218</v>
      </c>
      <c r="D76" s="26" t="s">
        <v>219</v>
      </c>
      <c r="E76" s="24" t="s">
        <v>220</v>
      </c>
      <c r="F76" s="27">
        <v>1</v>
      </c>
      <c r="G76" s="28"/>
      <c r="H76" s="29">
        <v>43435</v>
      </c>
      <c r="I76" s="25" t="s">
        <v>24</v>
      </c>
      <c r="J76" s="24" t="s">
        <v>25</v>
      </c>
    </row>
    <row r="77" spans="1:10" ht="36">
      <c r="A77" s="24" t="s">
        <v>216</v>
      </c>
      <c r="B77" s="25" t="s">
        <v>221</v>
      </c>
      <c r="C77" s="24" t="s">
        <v>222</v>
      </c>
      <c r="D77" s="26" t="s">
        <v>223</v>
      </c>
      <c r="E77" s="24" t="s">
        <v>220</v>
      </c>
      <c r="F77" s="27">
        <v>1</v>
      </c>
      <c r="G77" s="28">
        <f>G78+G79+G80</f>
        <v>1357400</v>
      </c>
      <c r="H77" s="29">
        <v>43435</v>
      </c>
      <c r="I77" s="25" t="s">
        <v>24</v>
      </c>
      <c r="J77" s="24" t="s">
        <v>25</v>
      </c>
    </row>
    <row r="78" spans="1:10" ht="54.75" customHeight="1">
      <c r="A78" s="24" t="s">
        <v>216</v>
      </c>
      <c r="B78" s="25" t="s">
        <v>224</v>
      </c>
      <c r="C78" s="25" t="s">
        <v>43</v>
      </c>
      <c r="D78" s="26" t="s">
        <v>225</v>
      </c>
      <c r="E78" s="24" t="s">
        <v>226</v>
      </c>
      <c r="F78" s="27">
        <v>1</v>
      </c>
      <c r="G78" s="28">
        <f>G93+G94+G95</f>
        <v>3400</v>
      </c>
      <c r="H78" s="29">
        <v>43435</v>
      </c>
      <c r="I78" s="24" t="s">
        <v>227</v>
      </c>
      <c r="J78" s="24" t="s">
        <v>46</v>
      </c>
    </row>
    <row r="79" spans="1:10" ht="56.25" customHeight="1">
      <c r="A79" s="24" t="s">
        <v>216</v>
      </c>
      <c r="B79" s="24" t="s">
        <v>228</v>
      </c>
      <c r="C79" s="25" t="s">
        <v>49</v>
      </c>
      <c r="D79" s="26" t="s">
        <v>229</v>
      </c>
      <c r="E79" s="24" t="s">
        <v>220</v>
      </c>
      <c r="F79" s="27">
        <v>1</v>
      </c>
      <c r="G79" s="28">
        <f>G96+G97+G98+G99+G100+G101+G102+G103+G104</f>
        <v>1254000</v>
      </c>
      <c r="H79" s="29">
        <v>43435</v>
      </c>
      <c r="I79" s="25" t="s">
        <v>24</v>
      </c>
      <c r="J79" s="24" t="s">
        <v>25</v>
      </c>
    </row>
    <row r="80" spans="1:10" ht="40.5" customHeight="1">
      <c r="A80" s="24" t="s">
        <v>216</v>
      </c>
      <c r="B80" s="25" t="s">
        <v>230</v>
      </c>
      <c r="C80" s="25" t="s">
        <v>54</v>
      </c>
      <c r="D80" s="26" t="s">
        <v>231</v>
      </c>
      <c r="E80" s="24" t="s">
        <v>232</v>
      </c>
      <c r="F80" s="39">
        <v>1</v>
      </c>
      <c r="G80" s="28">
        <f>G105+G106+G107</f>
        <v>100000</v>
      </c>
      <c r="H80" s="29">
        <v>43435</v>
      </c>
      <c r="I80" s="25" t="s">
        <v>24</v>
      </c>
      <c r="J80" s="24" t="s">
        <v>25</v>
      </c>
    </row>
    <row r="81" spans="1:10" ht="53.25" customHeight="1">
      <c r="A81" s="24" t="s">
        <v>233</v>
      </c>
      <c r="B81" s="25" t="s">
        <v>234</v>
      </c>
      <c r="C81" s="25" t="s">
        <v>235</v>
      </c>
      <c r="D81" s="26" t="s">
        <v>236</v>
      </c>
      <c r="E81" s="24" t="s">
        <v>215</v>
      </c>
      <c r="F81" s="27">
        <v>0.8</v>
      </c>
      <c r="G81" s="28">
        <f>G84</f>
        <v>194200</v>
      </c>
      <c r="H81" s="29">
        <v>43435</v>
      </c>
      <c r="I81" s="25" t="s">
        <v>24</v>
      </c>
      <c r="J81" s="24" t="s">
        <v>25</v>
      </c>
    </row>
    <row r="82" spans="1:10" ht="40.5" customHeight="1">
      <c r="A82" s="24" t="s">
        <v>233</v>
      </c>
      <c r="B82" s="25" t="s">
        <v>237</v>
      </c>
      <c r="C82" s="25" t="s">
        <v>238</v>
      </c>
      <c r="D82" s="26" t="s">
        <v>239</v>
      </c>
      <c r="E82" s="24" t="s">
        <v>240</v>
      </c>
      <c r="F82" s="27" t="s">
        <v>89</v>
      </c>
      <c r="G82" s="28">
        <f>G85</f>
        <v>50000</v>
      </c>
      <c r="H82" s="29">
        <v>43435</v>
      </c>
      <c r="I82" s="25" t="s">
        <v>24</v>
      </c>
      <c r="J82" s="24" t="s">
        <v>25</v>
      </c>
    </row>
    <row r="83" spans="1:10" ht="54" customHeight="1">
      <c r="A83" s="24" t="s">
        <v>233</v>
      </c>
      <c r="B83" s="25" t="s">
        <v>241</v>
      </c>
      <c r="C83" s="24" t="s">
        <v>242</v>
      </c>
      <c r="D83" s="26" t="s">
        <v>243</v>
      </c>
      <c r="E83" s="24" t="s">
        <v>244</v>
      </c>
      <c r="F83" s="27" t="s">
        <v>204</v>
      </c>
      <c r="G83" s="28">
        <f>G84+G85</f>
        <v>244200</v>
      </c>
      <c r="H83" s="29">
        <v>43435</v>
      </c>
      <c r="I83" s="25" t="s">
        <v>24</v>
      </c>
      <c r="J83" s="24" t="s">
        <v>25</v>
      </c>
    </row>
    <row r="84" spans="1:10" ht="36">
      <c r="A84" s="24" t="s">
        <v>233</v>
      </c>
      <c r="B84" s="25" t="s">
        <v>245</v>
      </c>
      <c r="C84" s="25" t="s">
        <v>58</v>
      </c>
      <c r="D84" s="26" t="s">
        <v>246</v>
      </c>
      <c r="E84" s="24" t="s">
        <v>23</v>
      </c>
      <c r="F84" s="27">
        <v>0.8</v>
      </c>
      <c r="G84" s="28">
        <f>G108+G109+G110+G111+G112+G113+G114+G115+G116</f>
        <v>194200</v>
      </c>
      <c r="H84" s="29">
        <v>43435</v>
      </c>
      <c r="I84" s="25" t="s">
        <v>247</v>
      </c>
      <c r="J84" s="24" t="s">
        <v>46</v>
      </c>
    </row>
    <row r="85" spans="1:10" ht="42" customHeight="1">
      <c r="A85" s="24" t="s">
        <v>233</v>
      </c>
      <c r="B85" s="25" t="s">
        <v>248</v>
      </c>
      <c r="C85" s="25" t="s">
        <v>63</v>
      </c>
      <c r="D85" s="26" t="s">
        <v>249</v>
      </c>
      <c r="E85" s="24" t="s">
        <v>250</v>
      </c>
      <c r="F85" s="39">
        <v>1</v>
      </c>
      <c r="G85" s="28">
        <f>G117+G118+G119+G120</f>
        <v>50000</v>
      </c>
      <c r="H85" s="29">
        <v>43435</v>
      </c>
      <c r="I85" s="25" t="s">
        <v>24</v>
      </c>
      <c r="J85" s="24" t="s">
        <v>25</v>
      </c>
    </row>
    <row r="86" spans="1:10" ht="42" customHeight="1">
      <c r="A86" s="24" t="s">
        <v>199</v>
      </c>
      <c r="B86" s="24" t="s">
        <v>251</v>
      </c>
      <c r="C86" s="24" t="s">
        <v>110</v>
      </c>
      <c r="D86" s="26" t="s">
        <v>252</v>
      </c>
      <c r="E86" s="24" t="s">
        <v>211</v>
      </c>
      <c r="F86" s="39">
        <v>3</v>
      </c>
      <c r="G86" s="40">
        <v>280000</v>
      </c>
      <c r="H86" s="29">
        <v>43435</v>
      </c>
      <c r="I86" s="24" t="s">
        <v>212</v>
      </c>
      <c r="J86" s="24" t="s">
        <v>46</v>
      </c>
    </row>
    <row r="87" spans="1:10" ht="42.75" customHeight="1">
      <c r="A87" s="24" t="s">
        <v>199</v>
      </c>
      <c r="B87" s="24" t="s">
        <v>253</v>
      </c>
      <c r="C87" s="24" t="s">
        <v>113</v>
      </c>
      <c r="D87" s="26" t="s">
        <v>254</v>
      </c>
      <c r="E87" s="24" t="s">
        <v>255</v>
      </c>
      <c r="F87" s="39">
        <v>6</v>
      </c>
      <c r="G87" s="40">
        <v>3600</v>
      </c>
      <c r="H87" s="29">
        <v>43435</v>
      </c>
      <c r="I87" s="24" t="s">
        <v>205</v>
      </c>
      <c r="J87" s="24" t="s">
        <v>46</v>
      </c>
    </row>
    <row r="88" spans="1:10" ht="39.75" customHeight="1">
      <c r="A88" s="24" t="s">
        <v>199</v>
      </c>
      <c r="B88" s="24" t="s">
        <v>256</v>
      </c>
      <c r="C88" s="24" t="s">
        <v>117</v>
      </c>
      <c r="D88" s="26" t="s">
        <v>257</v>
      </c>
      <c r="E88" s="24" t="s">
        <v>258</v>
      </c>
      <c r="F88" s="39">
        <v>6</v>
      </c>
      <c r="G88" s="40">
        <v>50000</v>
      </c>
      <c r="H88" s="29">
        <v>43435</v>
      </c>
      <c r="I88" s="25" t="s">
        <v>259</v>
      </c>
      <c r="J88" s="24" t="s">
        <v>46</v>
      </c>
    </row>
    <row r="89" spans="1:10" ht="42.75" customHeight="1">
      <c r="A89" s="24" t="s">
        <v>199</v>
      </c>
      <c r="B89" s="25" t="s">
        <v>260</v>
      </c>
      <c r="C89" s="24" t="s">
        <v>110</v>
      </c>
      <c r="D89" s="26" t="s">
        <v>261</v>
      </c>
      <c r="E89" s="24" t="s">
        <v>262</v>
      </c>
      <c r="F89" s="39">
        <v>2</v>
      </c>
      <c r="G89" s="40">
        <v>500000</v>
      </c>
      <c r="H89" s="29">
        <v>43435</v>
      </c>
      <c r="I89" s="25" t="s">
        <v>263</v>
      </c>
      <c r="J89" s="24" t="s">
        <v>46</v>
      </c>
    </row>
    <row r="90" spans="1:10" ht="36">
      <c r="A90" s="24" t="s">
        <v>199</v>
      </c>
      <c r="B90" s="25" t="s">
        <v>264</v>
      </c>
      <c r="C90" s="24" t="s">
        <v>113</v>
      </c>
      <c r="D90" s="26" t="s">
        <v>265</v>
      </c>
      <c r="E90" s="24" t="s">
        <v>266</v>
      </c>
      <c r="F90" s="39">
        <v>25</v>
      </c>
      <c r="G90" s="40">
        <v>100000</v>
      </c>
      <c r="H90" s="29">
        <v>43435</v>
      </c>
      <c r="I90" s="24" t="s">
        <v>205</v>
      </c>
      <c r="J90" s="24" t="s">
        <v>46</v>
      </c>
    </row>
    <row r="91" spans="1:10" ht="45" customHeight="1">
      <c r="A91" s="24" t="s">
        <v>199</v>
      </c>
      <c r="B91" s="25" t="s">
        <v>267</v>
      </c>
      <c r="C91" s="24" t="s">
        <v>117</v>
      </c>
      <c r="D91" s="26" t="s">
        <v>268</v>
      </c>
      <c r="E91" s="24" t="s">
        <v>262</v>
      </c>
      <c r="F91" s="39">
        <v>1</v>
      </c>
      <c r="G91" s="40">
        <v>550000</v>
      </c>
      <c r="H91" s="29">
        <v>43435</v>
      </c>
      <c r="I91" s="25" t="s">
        <v>263</v>
      </c>
      <c r="J91" s="24" t="s">
        <v>46</v>
      </c>
    </row>
    <row r="92" spans="1:10" ht="63.75" customHeight="1">
      <c r="A92" s="24" t="s">
        <v>199</v>
      </c>
      <c r="B92" s="25" t="s">
        <v>269</v>
      </c>
      <c r="C92" s="24" t="s">
        <v>160</v>
      </c>
      <c r="D92" s="26" t="s">
        <v>270</v>
      </c>
      <c r="E92" s="24" t="s">
        <v>271</v>
      </c>
      <c r="F92" s="39">
        <v>2</v>
      </c>
      <c r="G92" s="40">
        <v>200000</v>
      </c>
      <c r="H92" s="29">
        <v>43435</v>
      </c>
      <c r="I92" s="24" t="s">
        <v>205</v>
      </c>
      <c r="J92" s="24" t="s">
        <v>46</v>
      </c>
    </row>
    <row r="93" spans="1:10" ht="56.25" customHeight="1">
      <c r="A93" s="24" t="s">
        <v>216</v>
      </c>
      <c r="B93" s="25" t="s">
        <v>272</v>
      </c>
      <c r="C93" s="24" t="s">
        <v>110</v>
      </c>
      <c r="D93" s="26" t="s">
        <v>273</v>
      </c>
      <c r="E93" s="24" t="s">
        <v>274</v>
      </c>
      <c r="F93" s="39">
        <v>2</v>
      </c>
      <c r="G93" s="28">
        <v>1200</v>
      </c>
      <c r="H93" s="29">
        <v>43435</v>
      </c>
      <c r="I93" s="24" t="s">
        <v>227</v>
      </c>
      <c r="J93" s="24" t="s">
        <v>46</v>
      </c>
    </row>
    <row r="94" spans="1:10" ht="53.25" customHeight="1">
      <c r="A94" s="24" t="s">
        <v>216</v>
      </c>
      <c r="B94" s="25" t="s">
        <v>275</v>
      </c>
      <c r="C94" s="24" t="s">
        <v>113</v>
      </c>
      <c r="D94" s="26" t="s">
        <v>276</v>
      </c>
      <c r="E94" s="24" t="s">
        <v>277</v>
      </c>
      <c r="F94" s="39">
        <v>2</v>
      </c>
      <c r="G94" s="28">
        <v>1200</v>
      </c>
      <c r="H94" s="29">
        <v>43435</v>
      </c>
      <c r="I94" s="24" t="s">
        <v>227</v>
      </c>
      <c r="J94" s="24" t="s">
        <v>46</v>
      </c>
    </row>
    <row r="95" spans="1:10" ht="57.75" customHeight="1">
      <c r="A95" s="24" t="s">
        <v>216</v>
      </c>
      <c r="B95" s="25" t="s">
        <v>278</v>
      </c>
      <c r="C95" s="24" t="s">
        <v>117</v>
      </c>
      <c r="D95" s="26" t="s">
        <v>279</v>
      </c>
      <c r="E95" s="24" t="s">
        <v>274</v>
      </c>
      <c r="F95" s="39">
        <v>1</v>
      </c>
      <c r="G95" s="28">
        <v>1000</v>
      </c>
      <c r="H95" s="29">
        <v>43435</v>
      </c>
      <c r="I95" s="24" t="s">
        <v>227</v>
      </c>
      <c r="J95" s="24" t="s">
        <v>46</v>
      </c>
    </row>
    <row r="96" spans="1:10" ht="24">
      <c r="A96" s="24" t="s">
        <v>216</v>
      </c>
      <c r="B96" s="24" t="s">
        <v>280</v>
      </c>
      <c r="C96" s="24" t="s">
        <v>110</v>
      </c>
      <c r="D96" s="26" t="s">
        <v>281</v>
      </c>
      <c r="E96" s="24" t="s">
        <v>282</v>
      </c>
      <c r="F96" s="39">
        <v>1</v>
      </c>
      <c r="G96" s="28">
        <v>2000</v>
      </c>
      <c r="H96" s="29">
        <v>43435</v>
      </c>
      <c r="I96" s="25" t="s">
        <v>24</v>
      </c>
      <c r="J96" s="24" t="s">
        <v>25</v>
      </c>
    </row>
    <row r="97" spans="1:10" ht="41.25" customHeight="1">
      <c r="A97" s="24" t="s">
        <v>216</v>
      </c>
      <c r="B97" s="24" t="s">
        <v>283</v>
      </c>
      <c r="C97" s="24" t="s">
        <v>113</v>
      </c>
      <c r="D97" s="26" t="s">
        <v>284</v>
      </c>
      <c r="E97" s="24" t="s">
        <v>282</v>
      </c>
      <c r="F97" s="39">
        <v>1</v>
      </c>
      <c r="G97" s="28">
        <v>2000</v>
      </c>
      <c r="H97" s="29">
        <v>43435</v>
      </c>
      <c r="I97" s="25" t="s">
        <v>24</v>
      </c>
      <c r="J97" s="24" t="s">
        <v>25</v>
      </c>
    </row>
    <row r="98" spans="1:10" ht="24">
      <c r="A98" s="24" t="s">
        <v>216</v>
      </c>
      <c r="B98" s="24" t="s">
        <v>285</v>
      </c>
      <c r="C98" s="24" t="s">
        <v>117</v>
      </c>
      <c r="D98" s="26" t="s">
        <v>286</v>
      </c>
      <c r="E98" s="24" t="s">
        <v>282</v>
      </c>
      <c r="F98" s="39">
        <v>1</v>
      </c>
      <c r="G98" s="28">
        <v>250000</v>
      </c>
      <c r="H98" s="29">
        <v>43435</v>
      </c>
      <c r="I98" s="25" t="s">
        <v>24</v>
      </c>
      <c r="J98" s="24" t="s">
        <v>25</v>
      </c>
    </row>
    <row r="99" spans="1:10" ht="24">
      <c r="A99" s="24" t="s">
        <v>216</v>
      </c>
      <c r="B99" s="24" t="s">
        <v>287</v>
      </c>
      <c r="C99" s="24" t="s">
        <v>160</v>
      </c>
      <c r="D99" s="26" t="s">
        <v>288</v>
      </c>
      <c r="E99" s="24" t="s">
        <v>282</v>
      </c>
      <c r="F99" s="39">
        <v>1</v>
      </c>
      <c r="G99" s="28">
        <v>100000</v>
      </c>
      <c r="H99" s="29">
        <v>43435</v>
      </c>
      <c r="I99" s="25" t="s">
        <v>24</v>
      </c>
      <c r="J99" s="24" t="s">
        <v>25</v>
      </c>
    </row>
    <row r="100" spans="1:10" ht="36">
      <c r="A100" s="24" t="s">
        <v>216</v>
      </c>
      <c r="B100" s="24" t="s">
        <v>289</v>
      </c>
      <c r="C100" s="24" t="s">
        <v>164</v>
      </c>
      <c r="D100" s="26" t="s">
        <v>290</v>
      </c>
      <c r="E100" s="24" t="s">
        <v>282</v>
      </c>
      <c r="F100" s="39">
        <v>1</v>
      </c>
      <c r="G100" s="28">
        <v>50000</v>
      </c>
      <c r="H100" s="29">
        <v>43435</v>
      </c>
      <c r="I100" s="25" t="s">
        <v>24</v>
      </c>
      <c r="J100" s="24" t="s">
        <v>25</v>
      </c>
    </row>
    <row r="101" spans="1:10" ht="24">
      <c r="A101" s="24" t="s">
        <v>216</v>
      </c>
      <c r="B101" s="24" t="s">
        <v>291</v>
      </c>
      <c r="C101" s="24" t="s">
        <v>167</v>
      </c>
      <c r="D101" s="26" t="s">
        <v>292</v>
      </c>
      <c r="E101" s="24" t="s">
        <v>282</v>
      </c>
      <c r="F101" s="39">
        <v>1</v>
      </c>
      <c r="G101" s="28">
        <v>400000</v>
      </c>
      <c r="H101" s="29">
        <v>43435</v>
      </c>
      <c r="I101" s="25" t="s">
        <v>24</v>
      </c>
      <c r="J101" s="24" t="s">
        <v>25</v>
      </c>
    </row>
    <row r="102" spans="1:10" ht="24">
      <c r="A102" s="24" t="s">
        <v>216</v>
      </c>
      <c r="B102" s="24" t="s">
        <v>293</v>
      </c>
      <c r="C102" s="24" t="s">
        <v>294</v>
      </c>
      <c r="D102" s="26" t="s">
        <v>295</v>
      </c>
      <c r="E102" s="24" t="s">
        <v>262</v>
      </c>
      <c r="F102" s="39">
        <v>1</v>
      </c>
      <c r="G102" s="28">
        <v>50000</v>
      </c>
      <c r="H102" s="29">
        <v>43435</v>
      </c>
      <c r="I102" s="25" t="s">
        <v>24</v>
      </c>
      <c r="J102" s="24" t="s">
        <v>25</v>
      </c>
    </row>
    <row r="103" spans="1:10" ht="24">
      <c r="A103" s="24" t="s">
        <v>216</v>
      </c>
      <c r="B103" s="24" t="s">
        <v>296</v>
      </c>
      <c r="C103" s="24" t="s">
        <v>297</v>
      </c>
      <c r="D103" s="26" t="s">
        <v>298</v>
      </c>
      <c r="E103" s="24" t="s">
        <v>282</v>
      </c>
      <c r="F103" s="39">
        <v>1</v>
      </c>
      <c r="G103" s="28">
        <v>200000</v>
      </c>
      <c r="H103" s="29">
        <v>43435</v>
      </c>
      <c r="I103" s="25" t="s">
        <v>24</v>
      </c>
      <c r="J103" s="24" t="s">
        <v>25</v>
      </c>
    </row>
    <row r="104" spans="1:10" ht="24">
      <c r="A104" s="24" t="s">
        <v>216</v>
      </c>
      <c r="B104" s="24" t="s">
        <v>299</v>
      </c>
      <c r="C104" s="24" t="s">
        <v>300</v>
      </c>
      <c r="D104" s="26" t="s">
        <v>301</v>
      </c>
      <c r="E104" s="24" t="s">
        <v>282</v>
      </c>
      <c r="F104" s="39">
        <v>1</v>
      </c>
      <c r="G104" s="28">
        <v>200000</v>
      </c>
      <c r="H104" s="29">
        <v>43435</v>
      </c>
      <c r="I104" s="25" t="s">
        <v>24</v>
      </c>
      <c r="J104" s="24" t="s">
        <v>25</v>
      </c>
    </row>
    <row r="105" spans="1:10" ht="48">
      <c r="A105" s="24" t="s">
        <v>216</v>
      </c>
      <c r="B105" s="25" t="s">
        <v>302</v>
      </c>
      <c r="C105" s="24" t="s">
        <v>110</v>
      </c>
      <c r="D105" s="26" t="s">
        <v>303</v>
      </c>
      <c r="E105" s="24" t="s">
        <v>274</v>
      </c>
      <c r="F105" s="39">
        <v>1</v>
      </c>
      <c r="G105" s="28">
        <v>30000</v>
      </c>
      <c r="H105" s="29">
        <v>43435</v>
      </c>
      <c r="I105" s="24" t="s">
        <v>227</v>
      </c>
      <c r="J105" s="24" t="s">
        <v>46</v>
      </c>
    </row>
    <row r="106" spans="1:10" ht="24">
      <c r="A106" s="24" t="s">
        <v>216</v>
      </c>
      <c r="B106" s="25" t="s">
        <v>304</v>
      </c>
      <c r="C106" s="24" t="s">
        <v>113</v>
      </c>
      <c r="D106" s="26" t="s">
        <v>305</v>
      </c>
      <c r="E106" s="24" t="s">
        <v>282</v>
      </c>
      <c r="F106" s="39">
        <v>1</v>
      </c>
      <c r="G106" s="28">
        <v>20000</v>
      </c>
      <c r="H106" s="29">
        <v>43435</v>
      </c>
      <c r="I106" s="25" t="s">
        <v>306</v>
      </c>
      <c r="J106" s="24" t="s">
        <v>46</v>
      </c>
    </row>
    <row r="107" spans="1:10" ht="48">
      <c r="A107" s="24" t="s">
        <v>216</v>
      </c>
      <c r="B107" s="25" t="s">
        <v>307</v>
      </c>
      <c r="C107" s="24" t="s">
        <v>117</v>
      </c>
      <c r="D107" s="26" t="s">
        <v>308</v>
      </c>
      <c r="E107" s="24" t="s">
        <v>309</v>
      </c>
      <c r="F107" s="39">
        <v>1</v>
      </c>
      <c r="G107" s="28">
        <v>50000</v>
      </c>
      <c r="H107" s="29">
        <v>43435</v>
      </c>
      <c r="I107" s="24" t="s">
        <v>227</v>
      </c>
      <c r="J107" s="24" t="s">
        <v>46</v>
      </c>
    </row>
    <row r="108" spans="1:10" ht="36">
      <c r="A108" s="24" t="s">
        <v>233</v>
      </c>
      <c r="B108" s="25" t="s">
        <v>310</v>
      </c>
      <c r="C108" s="24" t="s">
        <v>110</v>
      </c>
      <c r="D108" s="26" t="s">
        <v>311</v>
      </c>
      <c r="E108" s="24" t="s">
        <v>187</v>
      </c>
      <c r="F108" s="39">
        <v>3</v>
      </c>
      <c r="G108" s="28">
        <v>20000</v>
      </c>
      <c r="H108" s="29">
        <v>43435</v>
      </c>
      <c r="I108" s="25" t="s">
        <v>247</v>
      </c>
      <c r="J108" s="24" t="s">
        <v>46</v>
      </c>
    </row>
    <row r="109" spans="1:10" ht="36">
      <c r="A109" s="24" t="s">
        <v>233</v>
      </c>
      <c r="B109" s="25" t="s">
        <v>312</v>
      </c>
      <c r="C109" s="24" t="s">
        <v>113</v>
      </c>
      <c r="D109" s="26" t="s">
        <v>313</v>
      </c>
      <c r="E109" s="24" t="s">
        <v>314</v>
      </c>
      <c r="F109" s="39">
        <v>5</v>
      </c>
      <c r="G109" s="28">
        <v>50000</v>
      </c>
      <c r="H109" s="29">
        <v>43435</v>
      </c>
      <c r="I109" s="25" t="s">
        <v>247</v>
      </c>
      <c r="J109" s="24" t="s">
        <v>46</v>
      </c>
    </row>
    <row r="110" spans="1:10" ht="36">
      <c r="A110" s="24" t="s">
        <v>233</v>
      </c>
      <c r="B110" s="25" t="s">
        <v>315</v>
      </c>
      <c r="C110" s="24" t="s">
        <v>117</v>
      </c>
      <c r="D110" s="26" t="s">
        <v>316</v>
      </c>
      <c r="E110" s="24" t="s">
        <v>314</v>
      </c>
      <c r="F110" s="39">
        <v>5</v>
      </c>
      <c r="G110" s="28">
        <v>50000</v>
      </c>
      <c r="H110" s="29">
        <v>43435</v>
      </c>
      <c r="I110" s="25" t="s">
        <v>247</v>
      </c>
      <c r="J110" s="24" t="s">
        <v>46</v>
      </c>
    </row>
    <row r="111" spans="1:10" ht="36">
      <c r="A111" s="24" t="s">
        <v>233</v>
      </c>
      <c r="B111" s="25" t="s">
        <v>317</v>
      </c>
      <c r="C111" s="24" t="s">
        <v>160</v>
      </c>
      <c r="D111" s="26" t="s">
        <v>318</v>
      </c>
      <c r="E111" s="24" t="s">
        <v>187</v>
      </c>
      <c r="F111" s="39">
        <v>10</v>
      </c>
      <c r="G111" s="28">
        <v>20000</v>
      </c>
      <c r="H111" s="29">
        <v>43435</v>
      </c>
      <c r="I111" s="25" t="s">
        <v>247</v>
      </c>
      <c r="J111" s="24" t="s">
        <v>46</v>
      </c>
    </row>
    <row r="112" spans="1:10" ht="36">
      <c r="A112" s="24" t="s">
        <v>233</v>
      </c>
      <c r="B112" s="25" t="s">
        <v>319</v>
      </c>
      <c r="C112" s="24" t="s">
        <v>164</v>
      </c>
      <c r="D112" s="26" t="s">
        <v>320</v>
      </c>
      <c r="E112" s="24" t="s">
        <v>309</v>
      </c>
      <c r="F112" s="39">
        <v>1</v>
      </c>
      <c r="G112" s="28">
        <v>0</v>
      </c>
      <c r="H112" s="29">
        <v>43435</v>
      </c>
      <c r="I112" s="25" t="s">
        <v>247</v>
      </c>
      <c r="J112" s="24" t="s">
        <v>46</v>
      </c>
    </row>
    <row r="113" spans="1:10" ht="36">
      <c r="A113" s="24" t="s">
        <v>233</v>
      </c>
      <c r="B113" s="25" t="s">
        <v>321</v>
      </c>
      <c r="C113" s="24" t="s">
        <v>167</v>
      </c>
      <c r="D113" s="26" t="s">
        <v>322</v>
      </c>
      <c r="E113" s="24" t="s">
        <v>282</v>
      </c>
      <c r="F113" s="39">
        <v>2</v>
      </c>
      <c r="G113" s="28">
        <v>0</v>
      </c>
      <c r="H113" s="29">
        <v>43435</v>
      </c>
      <c r="I113" s="25" t="s">
        <v>247</v>
      </c>
      <c r="J113" s="24" t="s">
        <v>46</v>
      </c>
    </row>
    <row r="114" spans="1:10" ht="36">
      <c r="A114" s="24" t="s">
        <v>233</v>
      </c>
      <c r="B114" s="25" t="s">
        <v>323</v>
      </c>
      <c r="C114" s="24" t="s">
        <v>294</v>
      </c>
      <c r="D114" s="26" t="s">
        <v>324</v>
      </c>
      <c r="E114" s="24" t="s">
        <v>325</v>
      </c>
      <c r="F114" s="39">
        <v>45</v>
      </c>
      <c r="G114" s="28">
        <v>4200</v>
      </c>
      <c r="H114" s="29">
        <v>43435</v>
      </c>
      <c r="I114" s="25" t="s">
        <v>247</v>
      </c>
      <c r="J114" s="24" t="s">
        <v>46</v>
      </c>
    </row>
    <row r="115" spans="1:10" ht="36">
      <c r="A115" s="24" t="s">
        <v>233</v>
      </c>
      <c r="B115" s="25" t="s">
        <v>326</v>
      </c>
      <c r="C115" s="24" t="s">
        <v>297</v>
      </c>
      <c r="D115" s="26" t="s">
        <v>327</v>
      </c>
      <c r="E115" s="24" t="s">
        <v>325</v>
      </c>
      <c r="F115" s="39">
        <v>200</v>
      </c>
      <c r="G115" s="28">
        <v>20000</v>
      </c>
      <c r="H115" s="29">
        <v>43435</v>
      </c>
      <c r="I115" s="25" t="s">
        <v>247</v>
      </c>
      <c r="J115" s="24" t="s">
        <v>46</v>
      </c>
    </row>
    <row r="116" spans="1:10" ht="36">
      <c r="A116" s="24" t="s">
        <v>233</v>
      </c>
      <c r="B116" s="25" t="s">
        <v>328</v>
      </c>
      <c r="C116" s="24" t="s">
        <v>300</v>
      </c>
      <c r="D116" s="26" t="s">
        <v>329</v>
      </c>
      <c r="E116" s="24" t="s">
        <v>325</v>
      </c>
      <c r="F116" s="39">
        <v>20</v>
      </c>
      <c r="G116" s="28">
        <v>30000</v>
      </c>
      <c r="H116" s="29">
        <v>43435</v>
      </c>
      <c r="I116" s="25" t="s">
        <v>247</v>
      </c>
      <c r="J116" s="24" t="s">
        <v>46</v>
      </c>
    </row>
    <row r="117" spans="1:10" ht="36">
      <c r="A117" s="24" t="s">
        <v>233</v>
      </c>
      <c r="B117" s="25" t="s">
        <v>330</v>
      </c>
      <c r="C117" s="24" t="s">
        <v>110</v>
      </c>
      <c r="D117" s="26" t="s">
        <v>331</v>
      </c>
      <c r="E117" s="24" t="s">
        <v>332</v>
      </c>
      <c r="F117" s="39">
        <v>3</v>
      </c>
      <c r="G117" s="28">
        <v>50000</v>
      </c>
      <c r="H117" s="29">
        <v>43435</v>
      </c>
      <c r="I117" s="25" t="s">
        <v>24</v>
      </c>
      <c r="J117" s="24" t="s">
        <v>25</v>
      </c>
    </row>
    <row r="118" spans="1:10" ht="36">
      <c r="A118" s="24" t="s">
        <v>233</v>
      </c>
      <c r="B118" s="25" t="s">
        <v>333</v>
      </c>
      <c r="C118" s="24" t="s">
        <v>113</v>
      </c>
      <c r="D118" s="26" t="s">
        <v>334</v>
      </c>
      <c r="E118" s="24" t="s">
        <v>335</v>
      </c>
      <c r="F118" s="39">
        <v>1</v>
      </c>
      <c r="G118" s="28">
        <v>0</v>
      </c>
      <c r="H118" s="29">
        <v>43435</v>
      </c>
      <c r="I118" s="24" t="s">
        <v>336</v>
      </c>
      <c r="J118" s="24" t="s">
        <v>46</v>
      </c>
    </row>
    <row r="119" spans="1:10" ht="36">
      <c r="A119" s="24" t="s">
        <v>233</v>
      </c>
      <c r="B119" s="25" t="s">
        <v>337</v>
      </c>
      <c r="C119" s="24" t="s">
        <v>117</v>
      </c>
      <c r="D119" s="26" t="s">
        <v>338</v>
      </c>
      <c r="E119" s="24" t="s">
        <v>255</v>
      </c>
      <c r="F119" s="39">
        <v>2</v>
      </c>
      <c r="G119" s="28">
        <v>0</v>
      </c>
      <c r="H119" s="29">
        <v>43435</v>
      </c>
      <c r="I119" s="24" t="s">
        <v>336</v>
      </c>
      <c r="J119" s="24" t="s">
        <v>46</v>
      </c>
    </row>
    <row r="120" spans="1:10" ht="36">
      <c r="A120" s="24" t="s">
        <v>233</v>
      </c>
      <c r="B120" s="25" t="s">
        <v>339</v>
      </c>
      <c r="C120" s="24" t="s">
        <v>160</v>
      </c>
      <c r="D120" s="26" t="s">
        <v>340</v>
      </c>
      <c r="E120" s="24" t="s">
        <v>187</v>
      </c>
      <c r="F120" s="39">
        <v>1</v>
      </c>
      <c r="G120" s="28">
        <v>0</v>
      </c>
      <c r="H120" s="29">
        <v>43435</v>
      </c>
      <c r="I120" s="25" t="s">
        <v>24</v>
      </c>
      <c r="J120" s="24" t="s">
        <v>25</v>
      </c>
    </row>
    <row r="121" spans="1:10">
      <c r="A121" s="32"/>
      <c r="B121" s="33"/>
      <c r="C121" s="32"/>
      <c r="D121" s="34"/>
      <c r="E121" s="32"/>
      <c r="F121" s="41"/>
      <c r="G121" s="42"/>
      <c r="H121" s="36"/>
      <c r="I121" s="33"/>
      <c r="J121" s="32"/>
    </row>
    <row r="122" spans="1:10" ht="15.75" thickBot="1"/>
    <row r="123" spans="1:10" ht="27" customHeight="1" thickBot="1">
      <c r="A123" s="4" t="s">
        <v>1</v>
      </c>
      <c r="B123" s="5"/>
      <c r="C123" s="5"/>
      <c r="D123" s="5"/>
      <c r="E123" s="6" t="s">
        <v>341</v>
      </c>
      <c r="F123" s="6"/>
      <c r="G123" s="6"/>
      <c r="H123" s="6"/>
      <c r="I123" s="6"/>
      <c r="J123" s="7"/>
    </row>
    <row r="124" spans="1:10">
      <c r="A124" s="8" t="s">
        <v>3</v>
      </c>
      <c r="B124" s="9"/>
      <c r="C124" s="9"/>
      <c r="D124" s="10"/>
      <c r="E124" s="11"/>
      <c r="F124" s="11"/>
      <c r="G124" s="12"/>
      <c r="H124" s="11"/>
      <c r="I124" s="13" t="s">
        <v>4</v>
      </c>
      <c r="J124" s="13"/>
    </row>
    <row r="125" spans="1:10">
      <c r="A125" s="14" t="s">
        <v>5</v>
      </c>
      <c r="B125" s="15"/>
      <c r="C125" s="15"/>
      <c r="D125" s="16"/>
      <c r="E125" s="14"/>
      <c r="F125" s="15"/>
      <c r="G125" s="15"/>
      <c r="H125" s="15"/>
      <c r="I125" s="15"/>
      <c r="J125" s="16"/>
    </row>
    <row r="126" spans="1:10">
      <c r="A126" s="14" t="s">
        <v>6</v>
      </c>
      <c r="B126" s="15"/>
      <c r="C126" s="15"/>
      <c r="D126" s="16"/>
      <c r="E126" s="14"/>
      <c r="F126" s="15"/>
      <c r="G126" s="15"/>
      <c r="H126" s="15"/>
      <c r="I126" s="15"/>
      <c r="J126" s="16"/>
    </row>
    <row r="127" spans="1:10">
      <c r="A127" s="17" t="s">
        <v>7</v>
      </c>
      <c r="B127" s="17" t="s">
        <v>8</v>
      </c>
      <c r="C127" s="18" t="s">
        <v>9</v>
      </c>
      <c r="D127" s="17" t="s">
        <v>10</v>
      </c>
      <c r="E127" s="19" t="s">
        <v>11</v>
      </c>
      <c r="F127" s="19"/>
      <c r="G127" s="19"/>
      <c r="H127" s="19"/>
      <c r="I127" s="20" t="s">
        <v>12</v>
      </c>
      <c r="J127" s="20"/>
    </row>
    <row r="128" spans="1:10" ht="38.25">
      <c r="A128" s="18"/>
      <c r="B128" s="18"/>
      <c r="C128" s="21"/>
      <c r="D128" s="18"/>
      <c r="E128" s="22" t="s">
        <v>13</v>
      </c>
      <c r="F128" s="22" t="s">
        <v>14</v>
      </c>
      <c r="G128" s="23" t="s">
        <v>15</v>
      </c>
      <c r="H128" s="22" t="s">
        <v>16</v>
      </c>
      <c r="I128" s="22" t="s">
        <v>17</v>
      </c>
      <c r="J128" s="22" t="s">
        <v>18</v>
      </c>
    </row>
    <row r="129" spans="1:10" ht="36">
      <c r="A129" s="24" t="s">
        <v>342</v>
      </c>
      <c r="B129" s="25" t="s">
        <v>343</v>
      </c>
      <c r="C129" s="25" t="s">
        <v>344</v>
      </c>
      <c r="D129" s="26" t="s">
        <v>345</v>
      </c>
      <c r="E129" s="24" t="s">
        <v>346</v>
      </c>
      <c r="F129" s="27" t="s">
        <v>89</v>
      </c>
      <c r="G129" s="28"/>
      <c r="H129" s="29">
        <v>43435</v>
      </c>
      <c r="I129" s="25" t="s">
        <v>24</v>
      </c>
      <c r="J129" s="24" t="s">
        <v>25</v>
      </c>
    </row>
    <row r="130" spans="1:10" ht="36">
      <c r="A130" s="24" t="s">
        <v>342</v>
      </c>
      <c r="B130" s="24" t="s">
        <v>347</v>
      </c>
      <c r="C130" s="24" t="s">
        <v>348</v>
      </c>
      <c r="D130" s="26" t="s">
        <v>349</v>
      </c>
      <c r="E130" s="24" t="s">
        <v>23</v>
      </c>
      <c r="F130" s="27">
        <v>0.8</v>
      </c>
      <c r="G130" s="28">
        <f>G131+G132+G133+G134+G135</f>
        <v>133800</v>
      </c>
      <c r="H130" s="29">
        <v>43435</v>
      </c>
      <c r="I130" s="25" t="s">
        <v>24</v>
      </c>
      <c r="J130" s="24" t="s">
        <v>25</v>
      </c>
    </row>
    <row r="131" spans="1:10" ht="36">
      <c r="A131" s="24" t="s">
        <v>350</v>
      </c>
      <c r="B131" s="24" t="s">
        <v>351</v>
      </c>
      <c r="C131" s="24" t="s">
        <v>35</v>
      </c>
      <c r="D131" s="26" t="s">
        <v>352</v>
      </c>
      <c r="E131" s="24" t="s">
        <v>346</v>
      </c>
      <c r="F131" s="27" t="s">
        <v>89</v>
      </c>
      <c r="G131" s="28">
        <f>G139</f>
        <v>4200</v>
      </c>
      <c r="H131" s="29">
        <v>43435</v>
      </c>
      <c r="I131" s="25" t="s">
        <v>24</v>
      </c>
      <c r="J131" s="24" t="s">
        <v>25</v>
      </c>
    </row>
    <row r="132" spans="1:10" ht="24">
      <c r="A132" s="24" t="s">
        <v>350</v>
      </c>
      <c r="B132" s="25" t="s">
        <v>353</v>
      </c>
      <c r="C132" s="24" t="s">
        <v>39</v>
      </c>
      <c r="D132" s="26" t="s">
        <v>354</v>
      </c>
      <c r="E132" s="24" t="s">
        <v>23</v>
      </c>
      <c r="F132" s="27">
        <v>0.8</v>
      </c>
      <c r="G132" s="28">
        <f>G140+G141+G142</f>
        <v>90000</v>
      </c>
      <c r="H132" s="29">
        <v>43435</v>
      </c>
      <c r="I132" s="25" t="s">
        <v>355</v>
      </c>
      <c r="J132" s="24" t="s">
        <v>25</v>
      </c>
    </row>
    <row r="133" spans="1:10" ht="60">
      <c r="A133" s="24" t="s">
        <v>356</v>
      </c>
      <c r="B133" s="25" t="s">
        <v>357</v>
      </c>
      <c r="C133" s="24" t="s">
        <v>43</v>
      </c>
      <c r="D133" s="26" t="s">
        <v>358</v>
      </c>
      <c r="E133" s="24" t="s">
        <v>23</v>
      </c>
      <c r="F133" s="27">
        <v>0.8</v>
      </c>
      <c r="G133" s="28">
        <f>G143+G144+G145+G146+G147</f>
        <v>12000</v>
      </c>
      <c r="H133" s="29">
        <v>43435</v>
      </c>
      <c r="I133" s="24" t="s">
        <v>359</v>
      </c>
      <c r="J133" s="24" t="s">
        <v>46</v>
      </c>
    </row>
    <row r="134" spans="1:10" ht="36">
      <c r="A134" s="24" t="s">
        <v>360</v>
      </c>
      <c r="B134" s="25" t="s">
        <v>361</v>
      </c>
      <c r="C134" s="24" t="s">
        <v>49</v>
      </c>
      <c r="D134" s="26" t="s">
        <v>362</v>
      </c>
      <c r="E134" s="24" t="s">
        <v>363</v>
      </c>
      <c r="F134" s="27">
        <v>0.3</v>
      </c>
      <c r="G134" s="28">
        <f>G148+G149</f>
        <v>600</v>
      </c>
      <c r="H134" s="29">
        <v>43435</v>
      </c>
      <c r="I134" s="25" t="s">
        <v>24</v>
      </c>
      <c r="J134" s="24" t="s">
        <v>25</v>
      </c>
    </row>
    <row r="135" spans="1:10" ht="36">
      <c r="A135" s="24" t="s">
        <v>364</v>
      </c>
      <c r="B135" s="25" t="s">
        <v>365</v>
      </c>
      <c r="C135" s="24" t="s">
        <v>54</v>
      </c>
      <c r="D135" s="26" t="s">
        <v>366</v>
      </c>
      <c r="E135" s="24" t="s">
        <v>367</v>
      </c>
      <c r="F135" s="27">
        <v>0.3</v>
      </c>
      <c r="G135" s="28">
        <f>G150+G151+G152+G153+G154</f>
        <v>27000</v>
      </c>
      <c r="H135" s="29">
        <v>43435</v>
      </c>
      <c r="I135" s="25" t="s">
        <v>24</v>
      </c>
      <c r="J135" s="24" t="s">
        <v>25</v>
      </c>
    </row>
    <row r="136" spans="1:10" ht="48">
      <c r="A136" s="24" t="s">
        <v>368</v>
      </c>
      <c r="B136" s="25" t="s">
        <v>369</v>
      </c>
      <c r="C136" s="24" t="s">
        <v>58</v>
      </c>
      <c r="D136" s="26" t="s">
        <v>370</v>
      </c>
      <c r="E136" s="24" t="s">
        <v>371</v>
      </c>
      <c r="F136" s="39">
        <v>4</v>
      </c>
      <c r="G136" s="28"/>
      <c r="H136" s="29">
        <v>43435</v>
      </c>
      <c r="I136" s="25" t="s">
        <v>24</v>
      </c>
      <c r="J136" s="24" t="s">
        <v>25</v>
      </c>
    </row>
    <row r="137" spans="1:10" ht="36">
      <c r="A137" s="24" t="s">
        <v>372</v>
      </c>
      <c r="B137" s="25" t="s">
        <v>373</v>
      </c>
      <c r="C137" s="24" t="s">
        <v>63</v>
      </c>
      <c r="D137" s="26" t="s">
        <v>374</v>
      </c>
      <c r="E137" s="24" t="s">
        <v>371</v>
      </c>
      <c r="F137" s="39">
        <v>3</v>
      </c>
      <c r="G137" s="28"/>
      <c r="H137" s="29">
        <v>43435</v>
      </c>
      <c r="I137" s="24" t="s">
        <v>375</v>
      </c>
      <c r="J137" s="24" t="s">
        <v>46</v>
      </c>
    </row>
    <row r="138" spans="1:10" ht="36">
      <c r="A138" s="24" t="s">
        <v>372</v>
      </c>
      <c r="B138" s="25" t="s">
        <v>376</v>
      </c>
      <c r="C138" s="24" t="s">
        <v>67</v>
      </c>
      <c r="D138" s="26" t="s">
        <v>377</v>
      </c>
      <c r="E138" s="24" t="s">
        <v>371</v>
      </c>
      <c r="F138" s="39">
        <v>5</v>
      </c>
      <c r="G138" s="28"/>
      <c r="H138" s="29">
        <v>43435</v>
      </c>
      <c r="I138" s="24" t="s">
        <v>375</v>
      </c>
      <c r="J138" s="24" t="s">
        <v>46</v>
      </c>
    </row>
    <row r="139" spans="1:10" ht="36">
      <c r="A139" s="24" t="s">
        <v>350</v>
      </c>
      <c r="B139" s="24" t="s">
        <v>378</v>
      </c>
      <c r="C139" s="24" t="s">
        <v>110</v>
      </c>
      <c r="D139" s="26" t="s">
        <v>379</v>
      </c>
      <c r="E139" s="24" t="s">
        <v>130</v>
      </c>
      <c r="F139" s="39">
        <v>2</v>
      </c>
      <c r="G139" s="28">
        <v>4200</v>
      </c>
      <c r="H139" s="29">
        <v>43435</v>
      </c>
      <c r="I139" s="25" t="s">
        <v>355</v>
      </c>
      <c r="J139" s="24" t="s">
        <v>25</v>
      </c>
    </row>
    <row r="140" spans="1:10" ht="24">
      <c r="A140" s="24" t="s">
        <v>350</v>
      </c>
      <c r="B140" s="25" t="s">
        <v>380</v>
      </c>
      <c r="C140" s="24" t="s">
        <v>110</v>
      </c>
      <c r="D140" s="26" t="s">
        <v>381</v>
      </c>
      <c r="E140" s="24" t="s">
        <v>123</v>
      </c>
      <c r="F140" s="39">
        <v>3</v>
      </c>
      <c r="G140" s="28">
        <v>0</v>
      </c>
      <c r="H140" s="29">
        <v>43435</v>
      </c>
      <c r="I140" s="25" t="s">
        <v>355</v>
      </c>
      <c r="J140" s="24" t="s">
        <v>25</v>
      </c>
    </row>
    <row r="141" spans="1:10" ht="24">
      <c r="A141" s="24" t="s">
        <v>350</v>
      </c>
      <c r="B141" s="25" t="s">
        <v>382</v>
      </c>
      <c r="C141" s="24" t="s">
        <v>113</v>
      </c>
      <c r="D141" s="26" t="s">
        <v>383</v>
      </c>
      <c r="E141" s="24" t="s">
        <v>187</v>
      </c>
      <c r="F141" s="39">
        <v>1</v>
      </c>
      <c r="G141" s="28">
        <v>30000</v>
      </c>
      <c r="H141" s="29">
        <v>43435</v>
      </c>
      <c r="I141" s="25" t="s">
        <v>355</v>
      </c>
      <c r="J141" s="24" t="s">
        <v>25</v>
      </c>
    </row>
    <row r="142" spans="1:10" ht="24">
      <c r="A142" s="24" t="s">
        <v>350</v>
      </c>
      <c r="B142" s="25" t="s">
        <v>384</v>
      </c>
      <c r="C142" s="24" t="s">
        <v>117</v>
      </c>
      <c r="D142" s="26" t="s">
        <v>385</v>
      </c>
      <c r="E142" s="24" t="s">
        <v>282</v>
      </c>
      <c r="F142" s="39">
        <v>1</v>
      </c>
      <c r="G142" s="28">
        <v>60000</v>
      </c>
      <c r="H142" s="29">
        <v>43435</v>
      </c>
      <c r="I142" s="25" t="s">
        <v>355</v>
      </c>
      <c r="J142" s="24" t="s">
        <v>25</v>
      </c>
    </row>
    <row r="143" spans="1:10" ht="36">
      <c r="A143" s="24" t="s">
        <v>356</v>
      </c>
      <c r="B143" s="25" t="s">
        <v>386</v>
      </c>
      <c r="C143" s="24" t="s">
        <v>110</v>
      </c>
      <c r="D143" s="26" t="s">
        <v>387</v>
      </c>
      <c r="E143" s="24" t="s">
        <v>187</v>
      </c>
      <c r="F143" s="39">
        <v>1</v>
      </c>
      <c r="G143" s="28">
        <v>0</v>
      </c>
      <c r="H143" s="29">
        <v>43435</v>
      </c>
      <c r="I143" s="24" t="s">
        <v>359</v>
      </c>
      <c r="J143" s="24" t="s">
        <v>46</v>
      </c>
    </row>
    <row r="144" spans="1:10" ht="36">
      <c r="A144" s="24" t="s">
        <v>356</v>
      </c>
      <c r="B144" s="25" t="s">
        <v>388</v>
      </c>
      <c r="C144" s="24" t="s">
        <v>113</v>
      </c>
      <c r="D144" s="26" t="s">
        <v>389</v>
      </c>
      <c r="E144" s="24" t="s">
        <v>123</v>
      </c>
      <c r="F144" s="39">
        <v>1</v>
      </c>
      <c r="G144" s="28">
        <v>0</v>
      </c>
      <c r="H144" s="29">
        <v>43435</v>
      </c>
      <c r="I144" s="24" t="s">
        <v>359</v>
      </c>
      <c r="J144" s="24" t="s">
        <v>46</v>
      </c>
    </row>
    <row r="145" spans="1:10" ht="36">
      <c r="A145" s="24" t="s">
        <v>356</v>
      </c>
      <c r="B145" s="25" t="s">
        <v>390</v>
      </c>
      <c r="C145" s="24" t="s">
        <v>117</v>
      </c>
      <c r="D145" s="26" t="s">
        <v>391</v>
      </c>
      <c r="E145" s="24" t="s">
        <v>123</v>
      </c>
      <c r="F145" s="39">
        <v>2</v>
      </c>
      <c r="G145" s="28">
        <v>0</v>
      </c>
      <c r="H145" s="29">
        <v>43435</v>
      </c>
      <c r="I145" s="24" t="s">
        <v>359</v>
      </c>
      <c r="J145" s="24" t="s">
        <v>46</v>
      </c>
    </row>
    <row r="146" spans="1:10" ht="36">
      <c r="A146" s="24" t="s">
        <v>356</v>
      </c>
      <c r="B146" s="24" t="s">
        <v>392</v>
      </c>
      <c r="C146" s="24" t="s">
        <v>160</v>
      </c>
      <c r="D146" s="26" t="s">
        <v>393</v>
      </c>
      <c r="E146" s="24" t="s">
        <v>123</v>
      </c>
      <c r="F146" s="39">
        <v>3</v>
      </c>
      <c r="G146" s="28">
        <v>12000</v>
      </c>
      <c r="H146" s="29">
        <v>43435</v>
      </c>
      <c r="I146" s="24" t="s">
        <v>359</v>
      </c>
      <c r="J146" s="24" t="s">
        <v>46</v>
      </c>
    </row>
    <row r="147" spans="1:10" ht="24">
      <c r="A147" s="24" t="s">
        <v>356</v>
      </c>
      <c r="B147" s="24" t="s">
        <v>394</v>
      </c>
      <c r="C147" s="24" t="s">
        <v>164</v>
      </c>
      <c r="D147" s="26" t="s">
        <v>395</v>
      </c>
      <c r="E147" s="24" t="s">
        <v>115</v>
      </c>
      <c r="F147" s="39">
        <v>12</v>
      </c>
      <c r="G147" s="28">
        <v>0</v>
      </c>
      <c r="H147" s="29">
        <v>43435</v>
      </c>
      <c r="I147" s="24" t="s">
        <v>396</v>
      </c>
      <c r="J147" s="24" t="s">
        <v>46</v>
      </c>
    </row>
    <row r="148" spans="1:10" ht="36">
      <c r="A148" s="24" t="s">
        <v>360</v>
      </c>
      <c r="B148" s="24" t="s">
        <v>397</v>
      </c>
      <c r="C148" s="24" t="s">
        <v>110</v>
      </c>
      <c r="D148" s="26" t="s">
        <v>398</v>
      </c>
      <c r="E148" s="24" t="s">
        <v>399</v>
      </c>
      <c r="F148" s="39">
        <v>1</v>
      </c>
      <c r="G148" s="28">
        <v>0</v>
      </c>
      <c r="H148" s="29">
        <v>43435</v>
      </c>
      <c r="I148" s="24" t="s">
        <v>396</v>
      </c>
      <c r="J148" s="24" t="s">
        <v>46</v>
      </c>
    </row>
    <row r="149" spans="1:10" ht="36">
      <c r="A149" s="24" t="s">
        <v>360</v>
      </c>
      <c r="B149" s="24" t="s">
        <v>400</v>
      </c>
      <c r="C149" s="24" t="s">
        <v>113</v>
      </c>
      <c r="D149" s="26" t="s">
        <v>401</v>
      </c>
      <c r="E149" s="24" t="s">
        <v>123</v>
      </c>
      <c r="F149" s="39">
        <v>1</v>
      </c>
      <c r="G149" s="28">
        <v>600</v>
      </c>
      <c r="H149" s="29">
        <v>43435</v>
      </c>
      <c r="I149" s="25" t="s">
        <v>24</v>
      </c>
      <c r="J149" s="24" t="s">
        <v>25</v>
      </c>
    </row>
    <row r="150" spans="1:10" ht="45.75" customHeight="1">
      <c r="A150" s="24" t="s">
        <v>364</v>
      </c>
      <c r="B150" s="24" t="s">
        <v>402</v>
      </c>
      <c r="C150" s="24" t="s">
        <v>110</v>
      </c>
      <c r="D150" s="26" t="s">
        <v>403</v>
      </c>
      <c r="E150" s="24" t="s">
        <v>23</v>
      </c>
      <c r="F150" s="27">
        <v>1</v>
      </c>
      <c r="G150" s="28">
        <v>0</v>
      </c>
      <c r="H150" s="29">
        <v>43435</v>
      </c>
      <c r="I150" s="25" t="s">
        <v>404</v>
      </c>
      <c r="J150" s="24" t="s">
        <v>25</v>
      </c>
    </row>
    <row r="151" spans="1:10" ht="42" customHeight="1">
      <c r="A151" s="24" t="s">
        <v>364</v>
      </c>
      <c r="B151" s="24" t="s">
        <v>405</v>
      </c>
      <c r="C151" s="24" t="s">
        <v>113</v>
      </c>
      <c r="D151" s="26" t="s">
        <v>406</v>
      </c>
      <c r="E151" s="24" t="s">
        <v>407</v>
      </c>
      <c r="F151" s="39">
        <v>1</v>
      </c>
      <c r="G151" s="28">
        <v>12000</v>
      </c>
      <c r="H151" s="29">
        <v>43435</v>
      </c>
      <c r="I151" s="25" t="s">
        <v>404</v>
      </c>
      <c r="J151" s="24" t="s">
        <v>25</v>
      </c>
    </row>
    <row r="152" spans="1:10" ht="44.25" customHeight="1">
      <c r="A152" s="24" t="s">
        <v>364</v>
      </c>
      <c r="B152" s="24" t="s">
        <v>408</v>
      </c>
      <c r="C152" s="24" t="s">
        <v>117</v>
      </c>
      <c r="D152" s="26" t="s">
        <v>409</v>
      </c>
      <c r="E152" s="24" t="s">
        <v>282</v>
      </c>
      <c r="F152" s="39">
        <v>52</v>
      </c>
      <c r="G152" s="28">
        <v>12000</v>
      </c>
      <c r="H152" s="29">
        <v>43435</v>
      </c>
      <c r="I152" s="25" t="s">
        <v>24</v>
      </c>
      <c r="J152" s="24" t="s">
        <v>25</v>
      </c>
    </row>
    <row r="153" spans="1:10" ht="44.25" customHeight="1">
      <c r="A153" s="24" t="s">
        <v>364</v>
      </c>
      <c r="B153" s="24" t="s">
        <v>410</v>
      </c>
      <c r="C153" s="24" t="s">
        <v>160</v>
      </c>
      <c r="D153" s="26" t="s">
        <v>411</v>
      </c>
      <c r="E153" s="24" t="s">
        <v>23</v>
      </c>
      <c r="F153" s="27">
        <v>1</v>
      </c>
      <c r="G153" s="28">
        <v>0</v>
      </c>
      <c r="H153" s="29">
        <v>43435</v>
      </c>
      <c r="I153" s="25" t="s">
        <v>24</v>
      </c>
      <c r="J153" s="24" t="s">
        <v>25</v>
      </c>
    </row>
    <row r="154" spans="1:10" ht="36">
      <c r="A154" s="24" t="s">
        <v>364</v>
      </c>
      <c r="B154" s="24" t="s">
        <v>412</v>
      </c>
      <c r="C154" s="24" t="s">
        <v>164</v>
      </c>
      <c r="D154" s="26" t="s">
        <v>413</v>
      </c>
      <c r="E154" s="24" t="s">
        <v>282</v>
      </c>
      <c r="F154" s="39">
        <v>1</v>
      </c>
      <c r="G154" s="28">
        <v>3000</v>
      </c>
      <c r="H154" s="29">
        <v>43435</v>
      </c>
      <c r="I154" s="25" t="s">
        <v>24</v>
      </c>
      <c r="J154" s="24" t="s">
        <v>25</v>
      </c>
    </row>
    <row r="155" spans="1:10" ht="36">
      <c r="A155" s="24" t="s">
        <v>368</v>
      </c>
      <c r="B155" s="24" t="s">
        <v>414</v>
      </c>
      <c r="C155" s="24" t="s">
        <v>110</v>
      </c>
      <c r="D155" s="26" t="s">
        <v>415</v>
      </c>
      <c r="E155" s="24" t="s">
        <v>123</v>
      </c>
      <c r="F155" s="39">
        <v>3</v>
      </c>
      <c r="G155" s="28"/>
      <c r="H155" s="29">
        <v>43435</v>
      </c>
      <c r="I155" s="25" t="s">
        <v>24</v>
      </c>
      <c r="J155" s="24" t="s">
        <v>25</v>
      </c>
    </row>
    <row r="156" spans="1:10" ht="36">
      <c r="A156" s="24" t="s">
        <v>368</v>
      </c>
      <c r="B156" s="24" t="s">
        <v>416</v>
      </c>
      <c r="C156" s="24" t="s">
        <v>113</v>
      </c>
      <c r="D156" s="26" t="s">
        <v>417</v>
      </c>
      <c r="E156" s="24" t="s">
        <v>115</v>
      </c>
      <c r="F156" s="39">
        <v>1</v>
      </c>
      <c r="G156" s="28"/>
      <c r="H156" s="29">
        <v>43435</v>
      </c>
      <c r="I156" s="25" t="s">
        <v>24</v>
      </c>
      <c r="J156" s="24" t="s">
        <v>25</v>
      </c>
    </row>
    <row r="157" spans="1:10" ht="24">
      <c r="A157" s="24" t="s">
        <v>368</v>
      </c>
      <c r="B157" s="24" t="s">
        <v>418</v>
      </c>
      <c r="C157" s="24" t="s">
        <v>117</v>
      </c>
      <c r="D157" s="26" t="s">
        <v>419</v>
      </c>
      <c r="E157" s="24" t="s">
        <v>123</v>
      </c>
      <c r="F157" s="39">
        <v>1</v>
      </c>
      <c r="G157" s="28"/>
      <c r="H157" s="29">
        <v>43435</v>
      </c>
      <c r="I157" s="25" t="s">
        <v>420</v>
      </c>
      <c r="J157" s="24" t="s">
        <v>46</v>
      </c>
    </row>
    <row r="158" spans="1:10" ht="36">
      <c r="A158" s="24" t="s">
        <v>368</v>
      </c>
      <c r="B158" s="24" t="s">
        <v>421</v>
      </c>
      <c r="C158" s="24" t="s">
        <v>160</v>
      </c>
      <c r="D158" s="26" t="s">
        <v>422</v>
      </c>
      <c r="E158" s="24" t="s">
        <v>45</v>
      </c>
      <c r="F158" s="39">
        <v>12</v>
      </c>
      <c r="G158" s="28"/>
      <c r="H158" s="29">
        <v>43435</v>
      </c>
      <c r="I158" s="25" t="s">
        <v>24</v>
      </c>
      <c r="J158" s="24" t="s">
        <v>25</v>
      </c>
    </row>
    <row r="159" spans="1:10" ht="36">
      <c r="A159" s="24" t="s">
        <v>372</v>
      </c>
      <c r="B159" s="24" t="s">
        <v>423</v>
      </c>
      <c r="C159" s="24" t="s">
        <v>110</v>
      </c>
      <c r="D159" s="26" t="s">
        <v>424</v>
      </c>
      <c r="E159" s="24" t="s">
        <v>371</v>
      </c>
      <c r="F159" s="39">
        <v>6</v>
      </c>
      <c r="G159" s="28"/>
      <c r="H159" s="29">
        <v>43435</v>
      </c>
      <c r="I159" s="24" t="s">
        <v>375</v>
      </c>
      <c r="J159" s="24" t="s">
        <v>46</v>
      </c>
    </row>
    <row r="160" spans="1:10" ht="36">
      <c r="A160" s="24" t="s">
        <v>372</v>
      </c>
      <c r="B160" s="24" t="s">
        <v>425</v>
      </c>
      <c r="C160" s="24" t="s">
        <v>113</v>
      </c>
      <c r="D160" s="26" t="s">
        <v>426</v>
      </c>
      <c r="E160" s="24" t="s">
        <v>371</v>
      </c>
      <c r="F160" s="39">
        <v>4</v>
      </c>
      <c r="G160" s="28"/>
      <c r="H160" s="29">
        <v>43435</v>
      </c>
      <c r="I160" s="24" t="s">
        <v>375</v>
      </c>
      <c r="J160" s="24" t="s">
        <v>46</v>
      </c>
    </row>
    <row r="161" spans="1:10" ht="36">
      <c r="A161" s="24" t="s">
        <v>372</v>
      </c>
      <c r="B161" s="24" t="s">
        <v>427</v>
      </c>
      <c r="C161" s="24" t="s">
        <v>117</v>
      </c>
      <c r="D161" s="26" t="s">
        <v>428</v>
      </c>
      <c r="E161" s="24" t="s">
        <v>371</v>
      </c>
      <c r="F161" s="39">
        <v>1</v>
      </c>
      <c r="G161" s="28"/>
      <c r="H161" s="29">
        <v>43435</v>
      </c>
      <c r="I161" s="24" t="s">
        <v>375</v>
      </c>
      <c r="J161" s="24" t="s">
        <v>46</v>
      </c>
    </row>
    <row r="162" spans="1:10" ht="36">
      <c r="A162" s="24" t="s">
        <v>372</v>
      </c>
      <c r="B162" s="24" t="s">
        <v>429</v>
      </c>
      <c r="C162" s="24" t="s">
        <v>110</v>
      </c>
      <c r="D162" s="26" t="s">
        <v>430</v>
      </c>
      <c r="E162" s="24" t="s">
        <v>282</v>
      </c>
      <c r="F162" s="39">
        <v>9</v>
      </c>
      <c r="G162" s="28"/>
      <c r="H162" s="29">
        <v>43435</v>
      </c>
      <c r="I162" s="24" t="s">
        <v>375</v>
      </c>
      <c r="J162" s="24" t="s">
        <v>46</v>
      </c>
    </row>
    <row r="163" spans="1:10" ht="36">
      <c r="A163" s="24" t="s">
        <v>372</v>
      </c>
      <c r="B163" s="24" t="s">
        <v>431</v>
      </c>
      <c r="C163" s="24" t="s">
        <v>113</v>
      </c>
      <c r="D163" s="26" t="s">
        <v>432</v>
      </c>
      <c r="E163" s="24" t="s">
        <v>371</v>
      </c>
      <c r="F163" s="39">
        <v>2</v>
      </c>
      <c r="G163" s="28"/>
      <c r="H163" s="29">
        <v>43435</v>
      </c>
      <c r="I163" s="24" t="s">
        <v>375</v>
      </c>
      <c r="J163" s="24" t="s">
        <v>46</v>
      </c>
    </row>
    <row r="164" spans="1:10" ht="36">
      <c r="A164" s="24" t="s">
        <v>372</v>
      </c>
      <c r="B164" s="24" t="s">
        <v>433</v>
      </c>
      <c r="C164" s="24" t="s">
        <v>117</v>
      </c>
      <c r="D164" s="26" t="s">
        <v>434</v>
      </c>
      <c r="E164" s="24" t="s">
        <v>123</v>
      </c>
      <c r="F164" s="39">
        <v>1</v>
      </c>
      <c r="G164" s="28"/>
      <c r="H164" s="29">
        <v>43435</v>
      </c>
      <c r="I164" s="24" t="s">
        <v>375</v>
      </c>
      <c r="J164" s="24" t="s">
        <v>46</v>
      </c>
    </row>
    <row r="165" spans="1:10" ht="36">
      <c r="A165" s="24" t="s">
        <v>372</v>
      </c>
      <c r="B165" s="24" t="s">
        <v>435</v>
      </c>
      <c r="C165" s="24" t="s">
        <v>160</v>
      </c>
      <c r="D165" s="26" t="s">
        <v>436</v>
      </c>
      <c r="E165" s="24" t="s">
        <v>187</v>
      </c>
      <c r="F165" s="39">
        <v>1</v>
      </c>
      <c r="G165" s="28"/>
      <c r="H165" s="29">
        <v>43435</v>
      </c>
      <c r="I165" s="24" t="s">
        <v>375</v>
      </c>
      <c r="J165" s="24" t="s">
        <v>46</v>
      </c>
    </row>
    <row r="166" spans="1:10" ht="36">
      <c r="A166" s="24" t="s">
        <v>372</v>
      </c>
      <c r="B166" s="24" t="s">
        <v>437</v>
      </c>
      <c r="C166" s="24" t="s">
        <v>164</v>
      </c>
      <c r="D166" s="26" t="s">
        <v>438</v>
      </c>
      <c r="E166" s="24" t="s">
        <v>371</v>
      </c>
      <c r="F166" s="39">
        <v>1</v>
      </c>
      <c r="G166" s="28"/>
      <c r="H166" s="29">
        <v>43435</v>
      </c>
      <c r="I166" s="24" t="s">
        <v>375</v>
      </c>
      <c r="J166" s="24" t="s">
        <v>46</v>
      </c>
    </row>
    <row r="167" spans="1:10">
      <c r="A167" s="32"/>
      <c r="B167" s="32"/>
      <c r="C167" s="32"/>
      <c r="D167" s="34"/>
      <c r="E167" s="32"/>
      <c r="F167" s="41"/>
      <c r="G167" s="42"/>
      <c r="H167" s="36"/>
      <c r="I167" s="33"/>
      <c r="J167" s="32"/>
    </row>
    <row r="168" spans="1:10" ht="15.75" thickBot="1"/>
    <row r="169" spans="1:10" ht="16.5" thickBot="1">
      <c r="A169" s="4" t="s">
        <v>1</v>
      </c>
      <c r="B169" s="5"/>
      <c r="C169" s="5"/>
      <c r="D169" s="5"/>
      <c r="E169" s="6" t="s">
        <v>439</v>
      </c>
      <c r="F169" s="6"/>
      <c r="G169" s="6"/>
      <c r="H169" s="6"/>
      <c r="I169" s="6"/>
      <c r="J169" s="7"/>
    </row>
    <row r="170" spans="1:10">
      <c r="A170" s="8" t="s">
        <v>3</v>
      </c>
      <c r="B170" s="9"/>
      <c r="C170" s="9"/>
      <c r="D170" s="10"/>
      <c r="E170" s="11"/>
      <c r="F170" s="11"/>
      <c r="G170" s="12"/>
      <c r="H170" s="11"/>
      <c r="I170" s="13" t="s">
        <v>4</v>
      </c>
      <c r="J170" s="13"/>
    </row>
    <row r="171" spans="1:10">
      <c r="A171" s="14" t="s">
        <v>5</v>
      </c>
      <c r="B171" s="15"/>
      <c r="C171" s="15"/>
      <c r="D171" s="16"/>
      <c r="E171" s="14"/>
      <c r="F171" s="15"/>
      <c r="G171" s="15"/>
      <c r="H171" s="15"/>
      <c r="I171" s="15"/>
      <c r="J171" s="16"/>
    </row>
    <row r="172" spans="1:10">
      <c r="A172" s="14" t="s">
        <v>6</v>
      </c>
      <c r="B172" s="15"/>
      <c r="C172" s="15"/>
      <c r="D172" s="16"/>
      <c r="E172" s="14"/>
      <c r="F172" s="15"/>
      <c r="G172" s="15"/>
      <c r="H172" s="15"/>
      <c r="I172" s="15"/>
      <c r="J172" s="16"/>
    </row>
    <row r="173" spans="1:10">
      <c r="A173" s="17" t="s">
        <v>7</v>
      </c>
      <c r="B173" s="17" t="s">
        <v>8</v>
      </c>
      <c r="C173" s="18" t="s">
        <v>9</v>
      </c>
      <c r="D173" s="17" t="s">
        <v>10</v>
      </c>
      <c r="E173" s="19" t="s">
        <v>11</v>
      </c>
      <c r="F173" s="19"/>
      <c r="G173" s="19"/>
      <c r="H173" s="19"/>
      <c r="I173" s="20" t="s">
        <v>12</v>
      </c>
      <c r="J173" s="20"/>
    </row>
    <row r="174" spans="1:10" ht="38.25">
      <c r="A174" s="18"/>
      <c r="B174" s="18"/>
      <c r="C174" s="21"/>
      <c r="D174" s="18"/>
      <c r="E174" s="22" t="s">
        <v>13</v>
      </c>
      <c r="F174" s="22" t="s">
        <v>14</v>
      </c>
      <c r="G174" s="23" t="s">
        <v>15</v>
      </c>
      <c r="H174" s="22" t="s">
        <v>16</v>
      </c>
      <c r="I174" s="22" t="s">
        <v>17</v>
      </c>
      <c r="J174" s="22" t="s">
        <v>18</v>
      </c>
    </row>
    <row r="175" spans="1:10" ht="36">
      <c r="A175" s="24" t="s">
        <v>440</v>
      </c>
      <c r="B175" s="25" t="s">
        <v>441</v>
      </c>
      <c r="C175" s="25" t="s">
        <v>442</v>
      </c>
      <c r="D175" s="26" t="s">
        <v>443</v>
      </c>
      <c r="E175" s="24" t="s">
        <v>444</v>
      </c>
      <c r="F175" s="27">
        <v>1</v>
      </c>
      <c r="G175" s="28"/>
      <c r="H175" s="29">
        <v>43435</v>
      </c>
      <c r="I175" s="25" t="s">
        <v>24</v>
      </c>
      <c r="J175" s="24" t="s">
        <v>25</v>
      </c>
    </row>
    <row r="176" spans="1:10" ht="36">
      <c r="A176" s="24" t="s">
        <v>440</v>
      </c>
      <c r="B176" s="24" t="s">
        <v>445</v>
      </c>
      <c r="C176" s="24" t="s">
        <v>446</v>
      </c>
      <c r="D176" s="26" t="s">
        <v>447</v>
      </c>
      <c r="E176" s="24" t="s">
        <v>444</v>
      </c>
      <c r="F176" s="27">
        <v>1</v>
      </c>
      <c r="G176" s="28">
        <f>G177+G178+G179</f>
        <v>158600</v>
      </c>
      <c r="H176" s="29">
        <v>43435</v>
      </c>
      <c r="I176" s="25" t="s">
        <v>24</v>
      </c>
      <c r="J176" s="24" t="s">
        <v>25</v>
      </c>
    </row>
    <row r="177" spans="1:10" ht="36">
      <c r="A177" s="24" t="s">
        <v>440</v>
      </c>
      <c r="B177" s="24" t="s">
        <v>448</v>
      </c>
      <c r="C177" s="24" t="s">
        <v>35</v>
      </c>
      <c r="D177" s="26" t="s">
        <v>449</v>
      </c>
      <c r="E177" s="24" t="s">
        <v>450</v>
      </c>
      <c r="F177" s="27" t="s">
        <v>46</v>
      </c>
      <c r="G177" s="28">
        <f>G181+G182+G183+G184</f>
        <v>2600</v>
      </c>
      <c r="H177" s="29">
        <v>43435</v>
      </c>
      <c r="I177" s="25" t="s">
        <v>24</v>
      </c>
      <c r="J177" s="24" t="s">
        <v>25</v>
      </c>
    </row>
    <row r="178" spans="1:10" ht="48">
      <c r="A178" s="24" t="s">
        <v>440</v>
      </c>
      <c r="B178" s="25" t="s">
        <v>451</v>
      </c>
      <c r="C178" s="24" t="s">
        <v>39</v>
      </c>
      <c r="D178" s="26" t="s">
        <v>452</v>
      </c>
      <c r="E178" s="24" t="s">
        <v>453</v>
      </c>
      <c r="F178" s="39">
        <v>5</v>
      </c>
      <c r="G178" s="28">
        <f>G185+G186+G187+G188</f>
        <v>70000</v>
      </c>
      <c r="H178" s="29">
        <v>43435</v>
      </c>
      <c r="I178" s="24" t="s">
        <v>454</v>
      </c>
      <c r="J178" s="25" t="s">
        <v>46</v>
      </c>
    </row>
    <row r="179" spans="1:10" ht="54.75" customHeight="1">
      <c r="A179" s="24" t="s">
        <v>440</v>
      </c>
      <c r="B179" s="25" t="s">
        <v>455</v>
      </c>
      <c r="C179" s="24" t="s">
        <v>43</v>
      </c>
      <c r="D179" s="26" t="s">
        <v>456</v>
      </c>
      <c r="E179" s="24" t="s">
        <v>457</v>
      </c>
      <c r="F179" s="25" t="s">
        <v>89</v>
      </c>
      <c r="G179" s="28">
        <f>G189+G190+G191+G192+G193+G194+G195+G196+G197</f>
        <v>86000</v>
      </c>
      <c r="H179" s="29">
        <v>43435</v>
      </c>
      <c r="I179" s="25" t="s">
        <v>458</v>
      </c>
      <c r="J179" s="25" t="s">
        <v>46</v>
      </c>
    </row>
    <row r="180" spans="1:10" ht="53.25" customHeight="1">
      <c r="A180" s="24" t="s">
        <v>440</v>
      </c>
      <c r="B180" s="25" t="s">
        <v>459</v>
      </c>
      <c r="C180" s="24" t="s">
        <v>49</v>
      </c>
      <c r="D180" s="26" t="s">
        <v>460</v>
      </c>
      <c r="E180" s="24" t="s">
        <v>130</v>
      </c>
      <c r="F180" s="25">
        <v>2</v>
      </c>
      <c r="G180" s="28">
        <f>G198+G199+G200+G201+G202+G203</f>
        <v>0</v>
      </c>
      <c r="H180" s="29">
        <v>43435</v>
      </c>
      <c r="I180" s="25" t="s">
        <v>24</v>
      </c>
      <c r="J180" s="24" t="s">
        <v>25</v>
      </c>
    </row>
    <row r="181" spans="1:10" ht="54.75" customHeight="1">
      <c r="A181" s="24" t="s">
        <v>440</v>
      </c>
      <c r="B181" s="24" t="s">
        <v>461</v>
      </c>
      <c r="C181" s="24" t="s">
        <v>110</v>
      </c>
      <c r="D181" s="26" t="s">
        <v>462</v>
      </c>
      <c r="E181" s="43" t="s">
        <v>371</v>
      </c>
      <c r="F181" s="25">
        <v>1</v>
      </c>
      <c r="G181" s="28">
        <v>2600</v>
      </c>
      <c r="H181" s="29">
        <v>43435</v>
      </c>
      <c r="I181" s="25" t="s">
        <v>24</v>
      </c>
      <c r="J181" s="24" t="s">
        <v>25</v>
      </c>
    </row>
    <row r="182" spans="1:10" ht="52.5" customHeight="1">
      <c r="A182" s="24" t="s">
        <v>440</v>
      </c>
      <c r="B182" s="24" t="s">
        <v>463</v>
      </c>
      <c r="C182" s="24" t="s">
        <v>113</v>
      </c>
      <c r="D182" s="26" t="s">
        <v>464</v>
      </c>
      <c r="E182" s="24" t="s">
        <v>465</v>
      </c>
      <c r="F182" s="25">
        <v>1</v>
      </c>
      <c r="G182" s="28">
        <v>0</v>
      </c>
      <c r="H182" s="29">
        <v>43435</v>
      </c>
      <c r="I182" s="25" t="s">
        <v>24</v>
      </c>
      <c r="J182" s="24" t="s">
        <v>25</v>
      </c>
    </row>
    <row r="183" spans="1:10" ht="57" customHeight="1">
      <c r="A183" s="24" t="s">
        <v>440</v>
      </c>
      <c r="B183" s="24" t="s">
        <v>466</v>
      </c>
      <c r="C183" s="24" t="s">
        <v>117</v>
      </c>
      <c r="D183" s="26" t="s">
        <v>467</v>
      </c>
      <c r="E183" s="24" t="s">
        <v>282</v>
      </c>
      <c r="F183" s="25">
        <v>1</v>
      </c>
      <c r="G183" s="28">
        <v>0</v>
      </c>
      <c r="H183" s="29">
        <v>43435</v>
      </c>
      <c r="I183" s="25" t="s">
        <v>24</v>
      </c>
      <c r="J183" s="24" t="s">
        <v>25</v>
      </c>
    </row>
    <row r="184" spans="1:10" ht="51.75" customHeight="1">
      <c r="A184" s="24" t="s">
        <v>440</v>
      </c>
      <c r="B184" s="24" t="s">
        <v>468</v>
      </c>
      <c r="C184" s="24" t="s">
        <v>160</v>
      </c>
      <c r="D184" s="26" t="s">
        <v>469</v>
      </c>
      <c r="E184" s="24" t="s">
        <v>45</v>
      </c>
      <c r="F184" s="25">
        <v>3</v>
      </c>
      <c r="G184" s="28">
        <v>0</v>
      </c>
      <c r="H184" s="29">
        <v>43435</v>
      </c>
      <c r="I184" s="25" t="s">
        <v>24</v>
      </c>
      <c r="J184" s="24" t="s">
        <v>25</v>
      </c>
    </row>
    <row r="185" spans="1:10" ht="52.5" customHeight="1">
      <c r="A185" s="24" t="s">
        <v>440</v>
      </c>
      <c r="B185" s="24" t="s">
        <v>470</v>
      </c>
      <c r="C185" s="24" t="s">
        <v>110</v>
      </c>
      <c r="D185" s="26" t="s">
        <v>471</v>
      </c>
      <c r="E185" s="24" t="s">
        <v>130</v>
      </c>
      <c r="F185" s="25">
        <v>1</v>
      </c>
      <c r="G185" s="28">
        <v>50000</v>
      </c>
      <c r="H185" s="29">
        <v>43435</v>
      </c>
      <c r="I185" s="25" t="s">
        <v>458</v>
      </c>
      <c r="J185" s="25" t="s">
        <v>46</v>
      </c>
    </row>
    <row r="186" spans="1:10" ht="36">
      <c r="A186" s="24" t="s">
        <v>440</v>
      </c>
      <c r="B186" s="24" t="s">
        <v>472</v>
      </c>
      <c r="C186" s="24" t="s">
        <v>113</v>
      </c>
      <c r="D186" s="26" t="s">
        <v>473</v>
      </c>
      <c r="E186" s="24" t="s">
        <v>130</v>
      </c>
      <c r="F186" s="25">
        <v>1</v>
      </c>
      <c r="G186" s="28">
        <v>20000</v>
      </c>
      <c r="H186" s="29">
        <v>43435</v>
      </c>
      <c r="I186" s="25" t="s">
        <v>474</v>
      </c>
      <c r="J186" s="25" t="s">
        <v>46</v>
      </c>
    </row>
    <row r="187" spans="1:10" ht="36">
      <c r="A187" s="24" t="s">
        <v>440</v>
      </c>
      <c r="B187" s="24" t="s">
        <v>475</v>
      </c>
      <c r="C187" s="24" t="s">
        <v>117</v>
      </c>
      <c r="D187" s="26" t="s">
        <v>476</v>
      </c>
      <c r="E187" s="24" t="s">
        <v>477</v>
      </c>
      <c r="F187" s="25">
        <v>6</v>
      </c>
      <c r="G187" s="28">
        <v>0</v>
      </c>
      <c r="H187" s="29">
        <v>43435</v>
      </c>
      <c r="I187" s="25" t="s">
        <v>478</v>
      </c>
      <c r="J187" s="25" t="s">
        <v>46</v>
      </c>
    </row>
    <row r="188" spans="1:10" ht="36">
      <c r="A188" s="24" t="s">
        <v>440</v>
      </c>
      <c r="B188" s="24" t="s">
        <v>479</v>
      </c>
      <c r="C188" s="24" t="s">
        <v>110</v>
      </c>
      <c r="D188" s="26" t="s">
        <v>480</v>
      </c>
      <c r="E188" s="24" t="s">
        <v>335</v>
      </c>
      <c r="F188" s="25">
        <v>1</v>
      </c>
      <c r="G188" s="28">
        <v>0</v>
      </c>
      <c r="H188" s="29">
        <v>43435</v>
      </c>
      <c r="I188" s="25" t="s">
        <v>458</v>
      </c>
      <c r="J188" s="25" t="s">
        <v>46</v>
      </c>
    </row>
    <row r="189" spans="1:10" ht="36">
      <c r="A189" s="24" t="s">
        <v>440</v>
      </c>
      <c r="B189" s="24" t="s">
        <v>481</v>
      </c>
      <c r="C189" s="24" t="s">
        <v>110</v>
      </c>
      <c r="D189" s="26" t="s">
        <v>482</v>
      </c>
      <c r="E189" s="24" t="s">
        <v>483</v>
      </c>
      <c r="F189" s="44">
        <v>100000</v>
      </c>
      <c r="G189" s="28">
        <v>0</v>
      </c>
      <c r="H189" s="29">
        <v>43435</v>
      </c>
      <c r="I189" s="25" t="s">
        <v>24</v>
      </c>
      <c r="J189" s="24" t="s">
        <v>25</v>
      </c>
    </row>
    <row r="190" spans="1:10" ht="36">
      <c r="A190" s="24" t="s">
        <v>440</v>
      </c>
      <c r="B190" s="24" t="s">
        <v>484</v>
      </c>
      <c r="C190" s="24" t="s">
        <v>113</v>
      </c>
      <c r="D190" s="26" t="s">
        <v>485</v>
      </c>
      <c r="E190" s="24" t="s">
        <v>130</v>
      </c>
      <c r="F190" s="39">
        <v>10</v>
      </c>
      <c r="G190" s="28">
        <v>50000</v>
      </c>
      <c r="H190" s="29">
        <v>43435</v>
      </c>
      <c r="I190" s="25" t="s">
        <v>24</v>
      </c>
      <c r="J190" s="24" t="s">
        <v>25</v>
      </c>
    </row>
    <row r="191" spans="1:10" ht="36">
      <c r="A191" s="24" t="s">
        <v>440</v>
      </c>
      <c r="B191" s="24" t="s">
        <v>486</v>
      </c>
      <c r="C191" s="24" t="s">
        <v>117</v>
      </c>
      <c r="D191" s="26" t="s">
        <v>487</v>
      </c>
      <c r="E191" s="24" t="s">
        <v>488</v>
      </c>
      <c r="F191" s="39">
        <v>1</v>
      </c>
      <c r="G191" s="28">
        <v>0</v>
      </c>
      <c r="H191" s="29">
        <v>43435</v>
      </c>
      <c r="I191" s="25" t="s">
        <v>489</v>
      </c>
      <c r="J191" s="25" t="s">
        <v>46</v>
      </c>
    </row>
    <row r="192" spans="1:10" ht="36">
      <c r="A192" s="24" t="s">
        <v>440</v>
      </c>
      <c r="B192" s="24" t="s">
        <v>490</v>
      </c>
      <c r="C192" s="24" t="s">
        <v>160</v>
      </c>
      <c r="D192" s="26" t="s">
        <v>491</v>
      </c>
      <c r="E192" s="24" t="s">
        <v>130</v>
      </c>
      <c r="F192" s="39">
        <v>1</v>
      </c>
      <c r="G192" s="28">
        <v>18000</v>
      </c>
      <c r="H192" s="29">
        <v>43435</v>
      </c>
      <c r="I192" s="24" t="s">
        <v>492</v>
      </c>
      <c r="J192" s="25" t="s">
        <v>46</v>
      </c>
    </row>
    <row r="193" spans="1:10" ht="36">
      <c r="A193" s="24" t="s">
        <v>440</v>
      </c>
      <c r="B193" s="24" t="s">
        <v>493</v>
      </c>
      <c r="C193" s="24" t="s">
        <v>164</v>
      </c>
      <c r="D193" s="26" t="s">
        <v>494</v>
      </c>
      <c r="E193" s="24" t="s">
        <v>282</v>
      </c>
      <c r="F193" s="39">
        <v>1</v>
      </c>
      <c r="G193" s="28">
        <v>0</v>
      </c>
      <c r="H193" s="29">
        <v>43435</v>
      </c>
      <c r="I193" s="25" t="s">
        <v>489</v>
      </c>
      <c r="J193" s="25" t="s">
        <v>46</v>
      </c>
    </row>
    <row r="194" spans="1:10" ht="36">
      <c r="A194" s="24" t="s">
        <v>440</v>
      </c>
      <c r="B194" s="24" t="s">
        <v>495</v>
      </c>
      <c r="C194" s="24" t="s">
        <v>167</v>
      </c>
      <c r="D194" s="26" t="s">
        <v>496</v>
      </c>
      <c r="E194" s="24" t="s">
        <v>130</v>
      </c>
      <c r="F194" s="39">
        <v>1</v>
      </c>
      <c r="G194" s="28">
        <v>0</v>
      </c>
      <c r="H194" s="29">
        <v>43435</v>
      </c>
      <c r="I194" s="25" t="s">
        <v>489</v>
      </c>
      <c r="J194" s="25" t="s">
        <v>46</v>
      </c>
    </row>
    <row r="195" spans="1:10" ht="36">
      <c r="A195" s="24" t="s">
        <v>440</v>
      </c>
      <c r="B195" s="24" t="s">
        <v>497</v>
      </c>
      <c r="C195" s="24" t="s">
        <v>294</v>
      </c>
      <c r="D195" s="26" t="s">
        <v>498</v>
      </c>
      <c r="E195" s="24" t="s">
        <v>282</v>
      </c>
      <c r="F195" s="39">
        <v>1</v>
      </c>
      <c r="G195" s="28">
        <v>0</v>
      </c>
      <c r="H195" s="29">
        <v>43435</v>
      </c>
      <c r="I195" s="25" t="s">
        <v>24</v>
      </c>
      <c r="J195" s="24" t="s">
        <v>25</v>
      </c>
    </row>
    <row r="196" spans="1:10" ht="36">
      <c r="A196" s="24" t="s">
        <v>440</v>
      </c>
      <c r="B196" s="24" t="s">
        <v>499</v>
      </c>
      <c r="C196" s="24" t="s">
        <v>297</v>
      </c>
      <c r="D196" s="26" t="s">
        <v>500</v>
      </c>
      <c r="E196" s="24" t="s">
        <v>501</v>
      </c>
      <c r="F196" s="39">
        <v>1</v>
      </c>
      <c r="G196" s="28">
        <v>18000</v>
      </c>
      <c r="H196" s="29">
        <v>43435</v>
      </c>
      <c r="I196" s="25" t="s">
        <v>24</v>
      </c>
      <c r="J196" s="24" t="s">
        <v>25</v>
      </c>
    </row>
    <row r="197" spans="1:10" ht="36">
      <c r="A197" s="24" t="s">
        <v>440</v>
      </c>
      <c r="B197" s="24" t="s">
        <v>502</v>
      </c>
      <c r="C197" s="24" t="s">
        <v>300</v>
      </c>
      <c r="D197" s="26" t="s">
        <v>503</v>
      </c>
      <c r="E197" s="24" t="s">
        <v>45</v>
      </c>
      <c r="F197" s="39">
        <v>1</v>
      </c>
      <c r="G197" s="28">
        <v>0</v>
      </c>
      <c r="H197" s="29">
        <v>43435</v>
      </c>
      <c r="I197" s="25" t="s">
        <v>24</v>
      </c>
      <c r="J197" s="24" t="s">
        <v>25</v>
      </c>
    </row>
    <row r="198" spans="1:10" ht="36">
      <c r="A198" s="24" t="s">
        <v>440</v>
      </c>
      <c r="B198" s="24" t="s">
        <v>504</v>
      </c>
      <c r="C198" s="24" t="s">
        <v>110</v>
      </c>
      <c r="D198" s="26" t="s">
        <v>505</v>
      </c>
      <c r="E198" s="24" t="s">
        <v>130</v>
      </c>
      <c r="F198" s="39">
        <v>1</v>
      </c>
      <c r="G198" s="28">
        <v>0</v>
      </c>
      <c r="H198" s="29">
        <v>43435</v>
      </c>
      <c r="I198" s="25" t="s">
        <v>24</v>
      </c>
      <c r="J198" s="24" t="s">
        <v>25</v>
      </c>
    </row>
    <row r="199" spans="1:10" ht="36">
      <c r="A199" s="24" t="s">
        <v>440</v>
      </c>
      <c r="B199" s="24" t="s">
        <v>506</v>
      </c>
      <c r="C199" s="24" t="s">
        <v>113</v>
      </c>
      <c r="D199" s="26" t="s">
        <v>507</v>
      </c>
      <c r="E199" s="24" t="s">
        <v>130</v>
      </c>
      <c r="F199" s="39">
        <v>1</v>
      </c>
      <c r="G199" s="28">
        <v>0</v>
      </c>
      <c r="H199" s="29">
        <v>43435</v>
      </c>
      <c r="I199" s="25" t="s">
        <v>24</v>
      </c>
      <c r="J199" s="24" t="s">
        <v>25</v>
      </c>
    </row>
    <row r="200" spans="1:10" ht="36">
      <c r="A200" s="24" t="s">
        <v>440</v>
      </c>
      <c r="B200" s="24" t="s">
        <v>508</v>
      </c>
      <c r="C200" s="24" t="s">
        <v>117</v>
      </c>
      <c r="D200" s="26" t="s">
        <v>509</v>
      </c>
      <c r="E200" s="24" t="s">
        <v>130</v>
      </c>
      <c r="F200" s="39">
        <v>1</v>
      </c>
      <c r="G200" s="28">
        <v>0</v>
      </c>
      <c r="H200" s="29">
        <v>43435</v>
      </c>
      <c r="I200" s="25" t="s">
        <v>24</v>
      </c>
      <c r="J200" s="24" t="s">
        <v>25</v>
      </c>
    </row>
    <row r="201" spans="1:10" ht="36">
      <c r="A201" s="24" t="s">
        <v>440</v>
      </c>
      <c r="B201" s="24" t="s">
        <v>510</v>
      </c>
      <c r="C201" s="24" t="s">
        <v>160</v>
      </c>
      <c r="D201" s="26" t="s">
        <v>511</v>
      </c>
      <c r="E201" s="24" t="s">
        <v>488</v>
      </c>
      <c r="F201" s="39">
        <v>1</v>
      </c>
      <c r="G201" s="28">
        <v>0</v>
      </c>
      <c r="H201" s="29">
        <v>43435</v>
      </c>
      <c r="I201" s="25" t="s">
        <v>24</v>
      </c>
      <c r="J201" s="24" t="s">
        <v>25</v>
      </c>
    </row>
    <row r="202" spans="1:10" ht="36">
      <c r="A202" s="24" t="s">
        <v>440</v>
      </c>
      <c r="B202" s="24" t="s">
        <v>512</v>
      </c>
      <c r="C202" s="24" t="s">
        <v>164</v>
      </c>
      <c r="D202" s="26" t="s">
        <v>513</v>
      </c>
      <c r="E202" s="24" t="s">
        <v>130</v>
      </c>
      <c r="F202" s="39">
        <v>1</v>
      </c>
      <c r="G202" s="28">
        <v>0</v>
      </c>
      <c r="H202" s="29">
        <v>43435</v>
      </c>
      <c r="I202" s="25" t="s">
        <v>24</v>
      </c>
      <c r="J202" s="24" t="s">
        <v>25</v>
      </c>
    </row>
    <row r="203" spans="1:10" ht="36">
      <c r="A203" s="24" t="s">
        <v>440</v>
      </c>
      <c r="B203" s="24" t="s">
        <v>514</v>
      </c>
      <c r="C203" s="24" t="s">
        <v>167</v>
      </c>
      <c r="D203" s="26" t="s">
        <v>515</v>
      </c>
      <c r="E203" s="24" t="s">
        <v>282</v>
      </c>
      <c r="F203" s="39">
        <v>20</v>
      </c>
      <c r="G203" s="28">
        <v>0</v>
      </c>
      <c r="H203" s="29">
        <v>43435</v>
      </c>
      <c r="I203" s="25" t="s">
        <v>24</v>
      </c>
      <c r="J203" s="24" t="s">
        <v>25</v>
      </c>
    </row>
    <row r="204" spans="1:10" ht="15.75" thickBot="1"/>
    <row r="205" spans="1:10" ht="16.5" thickBot="1">
      <c r="A205" s="4" t="s">
        <v>1</v>
      </c>
      <c r="B205" s="5"/>
      <c r="C205" s="5"/>
      <c r="D205" s="5"/>
      <c r="E205" s="6" t="s">
        <v>516</v>
      </c>
      <c r="F205" s="6"/>
      <c r="G205" s="6"/>
      <c r="H205" s="6"/>
      <c r="I205" s="6"/>
      <c r="J205" s="7"/>
    </row>
    <row r="206" spans="1:10">
      <c r="A206" s="8" t="s">
        <v>3</v>
      </c>
      <c r="B206" s="9"/>
      <c r="C206" s="9"/>
      <c r="D206" s="10"/>
      <c r="E206" s="11"/>
      <c r="F206" s="11"/>
      <c r="G206" s="12"/>
      <c r="H206" s="11"/>
      <c r="I206" s="13" t="s">
        <v>4</v>
      </c>
      <c r="J206" s="13"/>
    </row>
    <row r="207" spans="1:10">
      <c r="A207" s="14" t="s">
        <v>5</v>
      </c>
      <c r="B207" s="15"/>
      <c r="C207" s="15"/>
      <c r="D207" s="16"/>
      <c r="E207" s="14"/>
      <c r="F207" s="15"/>
      <c r="G207" s="15"/>
      <c r="H207" s="15"/>
      <c r="I207" s="15"/>
      <c r="J207" s="16"/>
    </row>
    <row r="208" spans="1:10">
      <c r="A208" s="14" t="s">
        <v>6</v>
      </c>
      <c r="B208" s="15"/>
      <c r="C208" s="15"/>
      <c r="D208" s="16"/>
      <c r="E208" s="14"/>
      <c r="F208" s="15"/>
      <c r="G208" s="15"/>
      <c r="H208" s="15"/>
      <c r="I208" s="15"/>
      <c r="J208" s="16"/>
    </row>
    <row r="209" spans="1:10">
      <c r="A209" s="17" t="s">
        <v>7</v>
      </c>
      <c r="B209" s="17" t="s">
        <v>8</v>
      </c>
      <c r="C209" s="18" t="s">
        <v>9</v>
      </c>
      <c r="D209" s="17" t="s">
        <v>10</v>
      </c>
      <c r="E209" s="19" t="s">
        <v>11</v>
      </c>
      <c r="F209" s="19"/>
      <c r="G209" s="19"/>
      <c r="H209" s="19"/>
      <c r="I209" s="20" t="s">
        <v>12</v>
      </c>
      <c r="J209" s="20"/>
    </row>
    <row r="210" spans="1:10" ht="38.25">
      <c r="A210" s="18"/>
      <c r="B210" s="18"/>
      <c r="C210" s="21"/>
      <c r="D210" s="18"/>
      <c r="E210" s="22" t="s">
        <v>13</v>
      </c>
      <c r="F210" s="22" t="s">
        <v>14</v>
      </c>
      <c r="G210" s="23" t="s">
        <v>15</v>
      </c>
      <c r="H210" s="22" t="s">
        <v>16</v>
      </c>
      <c r="I210" s="22" t="s">
        <v>17</v>
      </c>
      <c r="J210" s="22" t="s">
        <v>18</v>
      </c>
    </row>
    <row r="211" spans="1:10" ht="24">
      <c r="A211" s="24" t="s">
        <v>517</v>
      </c>
      <c r="B211" s="25" t="s">
        <v>518</v>
      </c>
      <c r="C211" s="25" t="s">
        <v>519</v>
      </c>
      <c r="D211" s="26" t="s">
        <v>520</v>
      </c>
      <c r="E211" s="24" t="s">
        <v>521</v>
      </c>
      <c r="F211" s="27" t="s">
        <v>89</v>
      </c>
      <c r="G211" s="28"/>
      <c r="H211" s="29">
        <v>43435</v>
      </c>
      <c r="I211" s="25" t="s">
        <v>24</v>
      </c>
      <c r="J211" s="24" t="s">
        <v>25</v>
      </c>
    </row>
    <row r="212" spans="1:10" ht="24">
      <c r="A212" s="24" t="s">
        <v>517</v>
      </c>
      <c r="B212" s="24" t="s">
        <v>522</v>
      </c>
      <c r="C212" s="24" t="s">
        <v>523</v>
      </c>
      <c r="D212" s="26" t="s">
        <v>524</v>
      </c>
      <c r="E212" s="24" t="s">
        <v>521</v>
      </c>
      <c r="F212" s="27" t="s">
        <v>89</v>
      </c>
      <c r="G212" s="28">
        <f>G213+G214</f>
        <v>6200</v>
      </c>
      <c r="H212" s="29">
        <v>43435</v>
      </c>
      <c r="I212" s="25" t="s">
        <v>24</v>
      </c>
      <c r="J212" s="24" t="s">
        <v>25</v>
      </c>
    </row>
    <row r="213" spans="1:10" ht="24">
      <c r="A213" s="24" t="s">
        <v>517</v>
      </c>
      <c r="B213" s="24" t="s">
        <v>525</v>
      </c>
      <c r="C213" s="24" t="s">
        <v>35</v>
      </c>
      <c r="D213" s="26" t="s">
        <v>526</v>
      </c>
      <c r="E213" s="24" t="s">
        <v>527</v>
      </c>
      <c r="F213" s="27">
        <v>0.7</v>
      </c>
      <c r="G213" s="28">
        <f>G215</f>
        <v>0</v>
      </c>
      <c r="H213" s="29">
        <v>43435</v>
      </c>
      <c r="I213" s="25" t="s">
        <v>528</v>
      </c>
      <c r="J213" s="25" t="s">
        <v>46</v>
      </c>
    </row>
    <row r="214" spans="1:10" ht="24">
      <c r="A214" s="24" t="s">
        <v>517</v>
      </c>
      <c r="B214" s="25" t="s">
        <v>529</v>
      </c>
      <c r="C214" s="24" t="s">
        <v>39</v>
      </c>
      <c r="D214" s="26" t="s">
        <v>530</v>
      </c>
      <c r="E214" s="24" t="s">
        <v>531</v>
      </c>
      <c r="F214" s="27" t="s">
        <v>532</v>
      </c>
      <c r="G214" s="28">
        <f>G216+G217</f>
        <v>6200</v>
      </c>
      <c r="H214" s="29">
        <v>43435</v>
      </c>
      <c r="I214" s="25" t="s">
        <v>533</v>
      </c>
      <c r="J214" s="25" t="s">
        <v>46</v>
      </c>
    </row>
    <row r="215" spans="1:10" ht="48">
      <c r="A215" s="24" t="s">
        <v>517</v>
      </c>
      <c r="B215" s="25" t="s">
        <v>534</v>
      </c>
      <c r="C215" s="25" t="s">
        <v>110</v>
      </c>
      <c r="D215" s="26" t="s">
        <v>535</v>
      </c>
      <c r="E215" s="24" t="s">
        <v>477</v>
      </c>
      <c r="F215" s="25">
        <v>1</v>
      </c>
      <c r="G215" s="28">
        <v>0</v>
      </c>
      <c r="H215" s="29">
        <v>43435</v>
      </c>
      <c r="I215" s="25" t="s">
        <v>528</v>
      </c>
      <c r="J215" s="25" t="s">
        <v>46</v>
      </c>
    </row>
    <row r="216" spans="1:10" ht="24">
      <c r="A216" s="24" t="s">
        <v>517</v>
      </c>
      <c r="B216" s="25" t="s">
        <v>536</v>
      </c>
      <c r="C216" s="25" t="s">
        <v>110</v>
      </c>
      <c r="D216" s="26" t="s">
        <v>537</v>
      </c>
      <c r="E216" s="24" t="s">
        <v>477</v>
      </c>
      <c r="F216" s="25">
        <v>1</v>
      </c>
      <c r="G216" s="28">
        <v>4200</v>
      </c>
      <c r="H216" s="29">
        <v>43435</v>
      </c>
      <c r="I216" s="25" t="s">
        <v>533</v>
      </c>
      <c r="J216" s="25" t="s">
        <v>46</v>
      </c>
    </row>
    <row r="217" spans="1:10" ht="24">
      <c r="A217" s="24" t="s">
        <v>517</v>
      </c>
      <c r="B217" s="24" t="s">
        <v>538</v>
      </c>
      <c r="C217" s="25" t="s">
        <v>113</v>
      </c>
      <c r="D217" s="26" t="s">
        <v>539</v>
      </c>
      <c r="E217" s="24" t="s">
        <v>540</v>
      </c>
      <c r="F217" s="25">
        <v>1</v>
      </c>
      <c r="G217" s="28">
        <v>2000</v>
      </c>
      <c r="H217" s="29">
        <v>43435</v>
      </c>
      <c r="I217" s="25" t="s">
        <v>528</v>
      </c>
      <c r="J217" s="25" t="s">
        <v>46</v>
      </c>
    </row>
    <row r="218" spans="1:10" ht="15.75" thickBot="1"/>
    <row r="219" spans="1:10" ht="16.5" thickBot="1">
      <c r="A219" s="4" t="s">
        <v>1</v>
      </c>
      <c r="B219" s="5"/>
      <c r="C219" s="5"/>
      <c r="D219" s="5"/>
      <c r="E219" s="6" t="s">
        <v>541</v>
      </c>
      <c r="F219" s="6"/>
      <c r="G219" s="6"/>
      <c r="H219" s="6"/>
      <c r="I219" s="6"/>
      <c r="J219" s="7"/>
    </row>
    <row r="220" spans="1:10">
      <c r="A220" s="8" t="s">
        <v>3</v>
      </c>
      <c r="B220" s="9"/>
      <c r="C220" s="9"/>
      <c r="D220" s="10"/>
      <c r="E220" s="11"/>
      <c r="F220" s="11"/>
      <c r="G220" s="12"/>
      <c r="H220" s="11"/>
      <c r="I220" s="13" t="s">
        <v>4</v>
      </c>
      <c r="J220" s="13"/>
    </row>
    <row r="221" spans="1:10">
      <c r="A221" s="14" t="s">
        <v>5</v>
      </c>
      <c r="B221" s="15"/>
      <c r="C221" s="15"/>
      <c r="D221" s="16"/>
      <c r="E221" s="14"/>
      <c r="F221" s="15"/>
      <c r="G221" s="15"/>
      <c r="H221" s="15"/>
      <c r="I221" s="15"/>
      <c r="J221" s="16"/>
    </row>
    <row r="222" spans="1:10">
      <c r="A222" s="14" t="s">
        <v>6</v>
      </c>
      <c r="B222" s="15"/>
      <c r="C222" s="15"/>
      <c r="D222" s="16"/>
      <c r="E222" s="14"/>
      <c r="F222" s="15"/>
      <c r="G222" s="15"/>
      <c r="H222" s="15"/>
      <c r="I222" s="15"/>
      <c r="J222" s="16"/>
    </row>
    <row r="223" spans="1:10">
      <c r="A223" s="17" t="s">
        <v>7</v>
      </c>
      <c r="B223" s="17" t="s">
        <v>8</v>
      </c>
      <c r="C223" s="18" t="s">
        <v>9</v>
      </c>
      <c r="D223" s="17" t="s">
        <v>10</v>
      </c>
      <c r="E223" s="19" t="s">
        <v>11</v>
      </c>
      <c r="F223" s="19"/>
      <c r="G223" s="19"/>
      <c r="H223" s="19"/>
      <c r="I223" s="20" t="s">
        <v>12</v>
      </c>
      <c r="J223" s="20"/>
    </row>
    <row r="224" spans="1:10" ht="38.25">
      <c r="A224" s="18"/>
      <c r="B224" s="18"/>
      <c r="C224" s="21"/>
      <c r="D224" s="18"/>
      <c r="E224" s="22" t="s">
        <v>13</v>
      </c>
      <c r="F224" s="22" t="s">
        <v>14</v>
      </c>
      <c r="G224" s="23" t="s">
        <v>15</v>
      </c>
      <c r="H224" s="22" t="s">
        <v>16</v>
      </c>
      <c r="I224" s="22" t="s">
        <v>17</v>
      </c>
      <c r="J224" s="22" t="s">
        <v>18</v>
      </c>
    </row>
    <row r="225" spans="1:10" ht="48">
      <c r="A225" s="24" t="s">
        <v>542</v>
      </c>
      <c r="B225" s="25" t="s">
        <v>543</v>
      </c>
      <c r="C225" s="25" t="s">
        <v>544</v>
      </c>
      <c r="D225" s="26" t="s">
        <v>22</v>
      </c>
      <c r="E225" s="24" t="s">
        <v>23</v>
      </c>
      <c r="F225" s="27">
        <v>0.8</v>
      </c>
      <c r="G225" s="28"/>
      <c r="H225" s="29">
        <v>43435</v>
      </c>
      <c r="I225" s="25" t="s">
        <v>24</v>
      </c>
      <c r="J225" s="24" t="s">
        <v>25</v>
      </c>
    </row>
    <row r="226" spans="1:10" ht="48">
      <c r="A226" s="24" t="s">
        <v>542</v>
      </c>
      <c r="B226" s="24" t="s">
        <v>545</v>
      </c>
      <c r="C226" s="24" t="s">
        <v>546</v>
      </c>
      <c r="D226" s="26" t="s">
        <v>547</v>
      </c>
      <c r="E226" s="24" t="s">
        <v>23</v>
      </c>
      <c r="F226" s="27">
        <v>0.3</v>
      </c>
      <c r="G226" s="28">
        <f>G227+G228+G229</f>
        <v>738200</v>
      </c>
      <c r="H226" s="29">
        <v>43435</v>
      </c>
      <c r="I226" s="45" t="s">
        <v>548</v>
      </c>
      <c r="J226" s="25" t="s">
        <v>46</v>
      </c>
    </row>
    <row r="227" spans="1:10" ht="24">
      <c r="A227" s="24" t="s">
        <v>542</v>
      </c>
      <c r="B227" s="24" t="s">
        <v>549</v>
      </c>
      <c r="C227" s="24" t="s">
        <v>35</v>
      </c>
      <c r="D227" s="26" t="s">
        <v>550</v>
      </c>
      <c r="E227" s="24" t="s">
        <v>23</v>
      </c>
      <c r="F227" s="27">
        <v>0.8</v>
      </c>
      <c r="G227" s="28">
        <f>G230</f>
        <v>684000</v>
      </c>
      <c r="H227" s="29">
        <v>43435</v>
      </c>
      <c r="I227" s="45" t="s">
        <v>548</v>
      </c>
      <c r="J227" s="25" t="s">
        <v>46</v>
      </c>
    </row>
    <row r="228" spans="1:10" ht="36">
      <c r="A228" s="24" t="s">
        <v>542</v>
      </c>
      <c r="B228" s="25" t="s">
        <v>551</v>
      </c>
      <c r="C228" s="24" t="s">
        <v>39</v>
      </c>
      <c r="D228" s="26" t="s">
        <v>552</v>
      </c>
      <c r="E228" s="24" t="s">
        <v>130</v>
      </c>
      <c r="F228" s="39">
        <v>3</v>
      </c>
      <c r="G228" s="28">
        <f>G231</f>
        <v>50000</v>
      </c>
      <c r="H228" s="29">
        <v>43435</v>
      </c>
      <c r="I228" s="45" t="s">
        <v>548</v>
      </c>
      <c r="J228" s="25" t="s">
        <v>46</v>
      </c>
    </row>
    <row r="229" spans="1:10" ht="24">
      <c r="A229" s="24" t="s">
        <v>542</v>
      </c>
      <c r="B229" s="25" t="s">
        <v>553</v>
      </c>
      <c r="C229" s="24" t="s">
        <v>43</v>
      </c>
      <c r="D229" s="26" t="s">
        <v>554</v>
      </c>
      <c r="E229" s="24" t="s">
        <v>555</v>
      </c>
      <c r="F229" s="39">
        <v>0</v>
      </c>
      <c r="G229" s="28">
        <f>G232</f>
        <v>4200</v>
      </c>
      <c r="H229" s="29">
        <v>43435</v>
      </c>
      <c r="I229" s="25" t="s">
        <v>24</v>
      </c>
      <c r="J229" s="24" t="s">
        <v>25</v>
      </c>
    </row>
    <row r="230" spans="1:10" ht="24">
      <c r="A230" s="24" t="s">
        <v>542</v>
      </c>
      <c r="B230" s="25" t="s">
        <v>556</v>
      </c>
      <c r="C230" s="25" t="s">
        <v>110</v>
      </c>
      <c r="D230" s="26" t="s">
        <v>557</v>
      </c>
      <c r="E230" s="24" t="s">
        <v>558</v>
      </c>
      <c r="F230" s="39">
        <v>3</v>
      </c>
      <c r="G230" s="28">
        <v>684000</v>
      </c>
      <c r="H230" s="29">
        <v>43435</v>
      </c>
      <c r="I230" s="45" t="s">
        <v>548</v>
      </c>
      <c r="J230" s="25" t="s">
        <v>46</v>
      </c>
    </row>
    <row r="231" spans="1:10" ht="24">
      <c r="A231" s="24" t="s">
        <v>542</v>
      </c>
      <c r="B231" s="24" t="s">
        <v>559</v>
      </c>
      <c r="C231" s="25" t="s">
        <v>110</v>
      </c>
      <c r="D231" s="26" t="s">
        <v>560</v>
      </c>
      <c r="E231" s="24" t="s">
        <v>561</v>
      </c>
      <c r="F231" s="39">
        <v>1</v>
      </c>
      <c r="G231" s="28">
        <v>50000</v>
      </c>
      <c r="H231" s="29">
        <v>43435</v>
      </c>
      <c r="I231" s="45" t="s">
        <v>548</v>
      </c>
      <c r="J231" s="25" t="s">
        <v>46</v>
      </c>
    </row>
    <row r="232" spans="1:10" ht="24">
      <c r="A232" s="24" t="s">
        <v>542</v>
      </c>
      <c r="B232" s="24" t="s">
        <v>562</v>
      </c>
      <c r="C232" s="25" t="s">
        <v>110</v>
      </c>
      <c r="D232" s="26" t="s">
        <v>563</v>
      </c>
      <c r="E232" s="24" t="s">
        <v>558</v>
      </c>
      <c r="F232" s="39">
        <v>3</v>
      </c>
      <c r="G232" s="28">
        <v>4200</v>
      </c>
      <c r="H232" s="29">
        <v>43435</v>
      </c>
      <c r="I232" s="45" t="s">
        <v>548</v>
      </c>
      <c r="J232" s="25" t="s">
        <v>46</v>
      </c>
    </row>
    <row r="233" spans="1:10" ht="15.75" thickBot="1"/>
    <row r="234" spans="1:10" ht="16.5" thickBot="1">
      <c r="A234" s="4" t="s">
        <v>1</v>
      </c>
      <c r="B234" s="5"/>
      <c r="C234" s="5"/>
      <c r="D234" s="5"/>
      <c r="E234" s="6" t="s">
        <v>564</v>
      </c>
      <c r="F234" s="6"/>
      <c r="G234" s="6"/>
      <c r="H234" s="6"/>
      <c r="I234" s="6"/>
      <c r="J234" s="7"/>
    </row>
    <row r="235" spans="1:10">
      <c r="A235" s="8" t="s">
        <v>3</v>
      </c>
      <c r="B235" s="9"/>
      <c r="C235" s="9"/>
      <c r="D235" s="10"/>
      <c r="E235" s="11"/>
      <c r="F235" s="11"/>
      <c r="G235" s="12"/>
      <c r="H235" s="11"/>
      <c r="I235" s="13" t="s">
        <v>4</v>
      </c>
      <c r="J235" s="13"/>
    </row>
    <row r="236" spans="1:10">
      <c r="A236" s="14" t="s">
        <v>5</v>
      </c>
      <c r="B236" s="15"/>
      <c r="C236" s="15"/>
      <c r="D236" s="16"/>
      <c r="E236" s="14"/>
      <c r="F236" s="15"/>
      <c r="G236" s="15"/>
      <c r="H236" s="15"/>
      <c r="I236" s="15"/>
      <c r="J236" s="16"/>
    </row>
    <row r="237" spans="1:10">
      <c r="A237" s="14" t="s">
        <v>6</v>
      </c>
      <c r="B237" s="15"/>
      <c r="C237" s="15"/>
      <c r="D237" s="16"/>
      <c r="E237" s="14"/>
      <c r="F237" s="15"/>
      <c r="G237" s="15"/>
      <c r="H237" s="15"/>
      <c r="I237" s="15"/>
      <c r="J237" s="16"/>
    </row>
    <row r="238" spans="1:10">
      <c r="A238" s="17" t="s">
        <v>7</v>
      </c>
      <c r="B238" s="17" t="s">
        <v>8</v>
      </c>
      <c r="C238" s="18" t="s">
        <v>9</v>
      </c>
      <c r="D238" s="17" t="s">
        <v>10</v>
      </c>
      <c r="E238" s="19" t="s">
        <v>11</v>
      </c>
      <c r="F238" s="19"/>
      <c r="G238" s="19"/>
      <c r="H238" s="19"/>
      <c r="I238" s="20" t="s">
        <v>12</v>
      </c>
      <c r="J238" s="20"/>
    </row>
    <row r="239" spans="1:10" ht="38.25">
      <c r="A239" s="18"/>
      <c r="B239" s="18"/>
      <c r="C239" s="21"/>
      <c r="D239" s="18"/>
      <c r="E239" s="22" t="s">
        <v>13</v>
      </c>
      <c r="F239" s="22" t="s">
        <v>14</v>
      </c>
      <c r="G239" s="23" t="s">
        <v>15</v>
      </c>
      <c r="H239" s="22" t="s">
        <v>16</v>
      </c>
      <c r="I239" s="22" t="s">
        <v>17</v>
      </c>
      <c r="J239" s="22" t="s">
        <v>18</v>
      </c>
    </row>
    <row r="240" spans="1:10" ht="36">
      <c r="A240" s="24" t="s">
        <v>565</v>
      </c>
      <c r="B240" s="25" t="s">
        <v>27</v>
      </c>
      <c r="C240" s="25" t="s">
        <v>28</v>
      </c>
      <c r="D240" s="26" t="s">
        <v>566</v>
      </c>
      <c r="E240" s="24" t="s">
        <v>23</v>
      </c>
      <c r="F240" s="39" t="s">
        <v>567</v>
      </c>
      <c r="G240" s="28"/>
      <c r="H240" s="29" t="s">
        <v>568</v>
      </c>
      <c r="I240" s="24" t="s">
        <v>569</v>
      </c>
      <c r="J240" s="24" t="s">
        <v>46</v>
      </c>
    </row>
    <row r="241" spans="1:10" ht="36">
      <c r="A241" s="24" t="s">
        <v>570</v>
      </c>
      <c r="B241" s="24" t="s">
        <v>571</v>
      </c>
      <c r="C241" s="24" t="s">
        <v>572</v>
      </c>
      <c r="D241" s="26" t="s">
        <v>573</v>
      </c>
      <c r="E241" s="24" t="s">
        <v>23</v>
      </c>
      <c r="F241" s="39" t="s">
        <v>567</v>
      </c>
      <c r="G241" s="28">
        <f>G246+G247+G248</f>
        <v>1496000</v>
      </c>
      <c r="H241" s="29" t="s">
        <v>568</v>
      </c>
      <c r="I241" s="24" t="s">
        <v>569</v>
      </c>
      <c r="J241" s="24" t="s">
        <v>46</v>
      </c>
    </row>
    <row r="242" spans="1:10" ht="36">
      <c r="A242" s="24" t="s">
        <v>565</v>
      </c>
      <c r="B242" s="24" t="s">
        <v>574</v>
      </c>
      <c r="C242" s="24" t="s">
        <v>575</v>
      </c>
      <c r="D242" s="26" t="s">
        <v>576</v>
      </c>
      <c r="E242" s="24" t="s">
        <v>23</v>
      </c>
      <c r="F242" s="39" t="s">
        <v>577</v>
      </c>
      <c r="G242" s="28">
        <f>G244+G245+G246+G247+G249</f>
        <v>2951000</v>
      </c>
      <c r="H242" s="29" t="s">
        <v>568</v>
      </c>
      <c r="I242" s="24" t="s">
        <v>569</v>
      </c>
      <c r="J242" s="24" t="s">
        <v>46</v>
      </c>
    </row>
    <row r="243" spans="1:10" ht="44.25" customHeight="1">
      <c r="A243" s="24" t="s">
        <v>570</v>
      </c>
      <c r="B243" s="24" t="s">
        <v>578</v>
      </c>
      <c r="C243" s="24" t="s">
        <v>579</v>
      </c>
      <c r="D243" s="26" t="s">
        <v>580</v>
      </c>
      <c r="E243" s="24" t="s">
        <v>23</v>
      </c>
      <c r="F243" s="39" t="s">
        <v>577</v>
      </c>
      <c r="G243" s="28">
        <f>G248</f>
        <v>96000</v>
      </c>
      <c r="H243" s="29" t="s">
        <v>568</v>
      </c>
      <c r="I243" s="24" t="s">
        <v>569</v>
      </c>
      <c r="J243" s="24" t="s">
        <v>46</v>
      </c>
    </row>
    <row r="244" spans="1:10" ht="46.5" customHeight="1">
      <c r="A244" s="24" t="s">
        <v>581</v>
      </c>
      <c r="B244" s="24" t="s">
        <v>582</v>
      </c>
      <c r="C244" s="24" t="s">
        <v>35</v>
      </c>
      <c r="D244" s="26" t="s">
        <v>583</v>
      </c>
      <c r="E244" s="46" t="s">
        <v>477</v>
      </c>
      <c r="F244" s="39">
        <v>2</v>
      </c>
      <c r="G244" s="28">
        <f>G250+G251</f>
        <v>7200</v>
      </c>
      <c r="H244" s="29" t="s">
        <v>568</v>
      </c>
      <c r="I244" s="24" t="s">
        <v>584</v>
      </c>
      <c r="J244" s="24" t="s">
        <v>46</v>
      </c>
    </row>
    <row r="245" spans="1:10" ht="48" customHeight="1">
      <c r="A245" s="24" t="s">
        <v>585</v>
      </c>
      <c r="B245" s="24" t="s">
        <v>586</v>
      </c>
      <c r="C245" s="24" t="s">
        <v>39</v>
      </c>
      <c r="D245" s="26" t="s">
        <v>587</v>
      </c>
      <c r="E245" s="24" t="s">
        <v>477</v>
      </c>
      <c r="F245" s="39">
        <v>4</v>
      </c>
      <c r="G245" s="28">
        <f>G252+G253+G254+G255</f>
        <v>1436600</v>
      </c>
      <c r="H245" s="29" t="s">
        <v>568</v>
      </c>
      <c r="I245" s="24" t="s">
        <v>569</v>
      </c>
      <c r="J245" s="24" t="s">
        <v>46</v>
      </c>
    </row>
    <row r="246" spans="1:10" ht="36">
      <c r="A246" s="24" t="s">
        <v>588</v>
      </c>
      <c r="B246" s="24" t="s">
        <v>589</v>
      </c>
      <c r="C246" s="24" t="s">
        <v>43</v>
      </c>
      <c r="D246" s="26" t="s">
        <v>590</v>
      </c>
      <c r="E246" s="24" t="s">
        <v>477</v>
      </c>
      <c r="F246" s="39">
        <v>3</v>
      </c>
      <c r="G246" s="28">
        <f>G256+G257+G258</f>
        <v>350000</v>
      </c>
      <c r="H246" s="29" t="s">
        <v>568</v>
      </c>
      <c r="I246" s="24" t="s">
        <v>569</v>
      </c>
      <c r="J246" s="24" t="s">
        <v>46</v>
      </c>
    </row>
    <row r="247" spans="1:10" ht="42.75" customHeight="1">
      <c r="A247" s="24" t="s">
        <v>588</v>
      </c>
      <c r="B247" s="24" t="s">
        <v>591</v>
      </c>
      <c r="C247" s="24" t="s">
        <v>49</v>
      </c>
      <c r="D247" s="26" t="s">
        <v>592</v>
      </c>
      <c r="E247" s="24" t="s">
        <v>477</v>
      </c>
      <c r="F247" s="39">
        <v>2</v>
      </c>
      <c r="G247" s="28">
        <f>G259+G260</f>
        <v>1050000</v>
      </c>
      <c r="H247" s="29" t="s">
        <v>568</v>
      </c>
      <c r="I247" s="24" t="s">
        <v>569</v>
      </c>
      <c r="J247" s="24" t="s">
        <v>46</v>
      </c>
    </row>
    <row r="248" spans="1:10" ht="39.75" customHeight="1">
      <c r="A248" s="24" t="s">
        <v>570</v>
      </c>
      <c r="B248" s="24" t="s">
        <v>593</v>
      </c>
      <c r="C248" s="24" t="s">
        <v>54</v>
      </c>
      <c r="D248" s="26" t="s">
        <v>594</v>
      </c>
      <c r="E248" s="24" t="s">
        <v>477</v>
      </c>
      <c r="F248" s="39">
        <v>5</v>
      </c>
      <c r="G248" s="28">
        <f>G261+G262+G263+G264+G265</f>
        <v>96000</v>
      </c>
      <c r="H248" s="29" t="s">
        <v>568</v>
      </c>
      <c r="I248" s="24" t="s">
        <v>569</v>
      </c>
      <c r="J248" s="24" t="s">
        <v>46</v>
      </c>
    </row>
    <row r="249" spans="1:10" ht="47.25" customHeight="1">
      <c r="A249" s="24" t="s">
        <v>595</v>
      </c>
      <c r="B249" s="24" t="s">
        <v>596</v>
      </c>
      <c r="C249" s="24" t="s">
        <v>58</v>
      </c>
      <c r="D249" s="26" t="s">
        <v>597</v>
      </c>
      <c r="E249" s="24" t="s">
        <v>477</v>
      </c>
      <c r="F249" s="39">
        <v>7</v>
      </c>
      <c r="G249" s="28">
        <f>G266+G267+G268+G269+G270+G271</f>
        <v>107200</v>
      </c>
      <c r="H249" s="29" t="s">
        <v>568</v>
      </c>
      <c r="I249" s="24" t="s">
        <v>569</v>
      </c>
      <c r="J249" s="24" t="s">
        <v>46</v>
      </c>
    </row>
    <row r="250" spans="1:10" ht="42.75" customHeight="1">
      <c r="A250" s="24" t="s">
        <v>581</v>
      </c>
      <c r="B250" s="24" t="s">
        <v>598</v>
      </c>
      <c r="C250" s="24" t="s">
        <v>110</v>
      </c>
      <c r="D250" s="26" t="s">
        <v>599</v>
      </c>
      <c r="E250" s="24" t="s">
        <v>23</v>
      </c>
      <c r="F250" s="27">
        <v>1</v>
      </c>
      <c r="G250" s="28">
        <v>0</v>
      </c>
      <c r="H250" s="29" t="s">
        <v>568</v>
      </c>
      <c r="I250" s="24" t="s">
        <v>569</v>
      </c>
      <c r="J250" s="24" t="s">
        <v>46</v>
      </c>
    </row>
    <row r="251" spans="1:10" ht="61.5" customHeight="1">
      <c r="A251" s="24" t="s">
        <v>581</v>
      </c>
      <c r="B251" s="24" t="s">
        <v>600</v>
      </c>
      <c r="C251" s="24" t="s">
        <v>113</v>
      </c>
      <c r="D251" s="26" t="s">
        <v>601</v>
      </c>
      <c r="E251" s="24" t="s">
        <v>602</v>
      </c>
      <c r="F251" s="39">
        <v>4</v>
      </c>
      <c r="G251" s="28">
        <v>7200</v>
      </c>
      <c r="H251" s="29" t="s">
        <v>568</v>
      </c>
      <c r="I251" s="24" t="s">
        <v>569</v>
      </c>
      <c r="J251" s="24" t="s">
        <v>46</v>
      </c>
    </row>
    <row r="252" spans="1:10" ht="37.5" customHeight="1">
      <c r="A252" s="24" t="s">
        <v>585</v>
      </c>
      <c r="B252" s="24" t="s">
        <v>603</v>
      </c>
      <c r="C252" s="24" t="s">
        <v>110</v>
      </c>
      <c r="D252" s="26" t="s">
        <v>604</v>
      </c>
      <c r="E252" s="24" t="s">
        <v>605</v>
      </c>
      <c r="F252" s="39">
        <v>12</v>
      </c>
      <c r="G252" s="28">
        <v>36000</v>
      </c>
      <c r="H252" s="29" t="s">
        <v>568</v>
      </c>
      <c r="I252" s="24" t="s">
        <v>569</v>
      </c>
      <c r="J252" s="24" t="s">
        <v>46</v>
      </c>
    </row>
    <row r="253" spans="1:10" ht="42" customHeight="1">
      <c r="A253" s="24" t="s">
        <v>585</v>
      </c>
      <c r="B253" s="24" t="s">
        <v>606</v>
      </c>
      <c r="C253" s="24" t="s">
        <v>113</v>
      </c>
      <c r="D253" s="26" t="s">
        <v>607</v>
      </c>
      <c r="E253" s="24" t="s">
        <v>561</v>
      </c>
      <c r="F253" s="39">
        <v>1</v>
      </c>
      <c r="G253" s="28">
        <v>1350000</v>
      </c>
      <c r="H253" s="29" t="s">
        <v>568</v>
      </c>
      <c r="I253" s="24" t="s">
        <v>569</v>
      </c>
      <c r="J253" s="24" t="s">
        <v>46</v>
      </c>
    </row>
    <row r="254" spans="1:10" ht="39.75" customHeight="1">
      <c r="A254" s="24" t="s">
        <v>585</v>
      </c>
      <c r="B254" s="24" t="s">
        <v>608</v>
      </c>
      <c r="C254" s="24" t="s">
        <v>117</v>
      </c>
      <c r="D254" s="26" t="s">
        <v>609</v>
      </c>
      <c r="E254" s="24" t="s">
        <v>282</v>
      </c>
      <c r="F254" s="39">
        <v>6</v>
      </c>
      <c r="G254" s="28">
        <v>600</v>
      </c>
      <c r="H254" s="29" t="s">
        <v>568</v>
      </c>
      <c r="I254" s="24" t="s">
        <v>569</v>
      </c>
      <c r="J254" s="24" t="s">
        <v>46</v>
      </c>
    </row>
    <row r="255" spans="1:10" ht="41.25" customHeight="1">
      <c r="A255" s="24" t="s">
        <v>585</v>
      </c>
      <c r="B255" s="24" t="s">
        <v>610</v>
      </c>
      <c r="C255" s="24" t="s">
        <v>160</v>
      </c>
      <c r="D255" s="26" t="s">
        <v>611</v>
      </c>
      <c r="E255" s="24" t="s">
        <v>282</v>
      </c>
      <c r="F255" s="39">
        <v>12</v>
      </c>
      <c r="G255" s="28">
        <v>50000</v>
      </c>
      <c r="H255" s="29" t="s">
        <v>568</v>
      </c>
      <c r="I255" s="24" t="s">
        <v>569</v>
      </c>
      <c r="J255" s="24" t="s">
        <v>46</v>
      </c>
    </row>
    <row r="256" spans="1:10" ht="44.25" customHeight="1">
      <c r="A256" s="24" t="s">
        <v>588</v>
      </c>
      <c r="B256" s="24" t="s">
        <v>612</v>
      </c>
      <c r="C256" s="24" t="s">
        <v>110</v>
      </c>
      <c r="D256" s="26" t="s">
        <v>613</v>
      </c>
      <c r="E256" s="24" t="s">
        <v>282</v>
      </c>
      <c r="F256" s="39">
        <v>5</v>
      </c>
      <c r="G256" s="28">
        <v>150000</v>
      </c>
      <c r="H256" s="29" t="s">
        <v>568</v>
      </c>
      <c r="I256" s="24" t="s">
        <v>569</v>
      </c>
      <c r="J256" s="24" t="s">
        <v>46</v>
      </c>
    </row>
    <row r="257" spans="1:10" ht="36">
      <c r="A257" s="24" t="s">
        <v>588</v>
      </c>
      <c r="B257" s="24" t="s">
        <v>614</v>
      </c>
      <c r="C257" s="24" t="s">
        <v>113</v>
      </c>
      <c r="D257" s="26" t="s">
        <v>615</v>
      </c>
      <c r="E257" s="24" t="s">
        <v>282</v>
      </c>
      <c r="F257" s="39">
        <v>1</v>
      </c>
      <c r="G257" s="28">
        <v>100000</v>
      </c>
      <c r="H257" s="29" t="s">
        <v>568</v>
      </c>
      <c r="I257" s="24" t="s">
        <v>569</v>
      </c>
      <c r="J257" s="24" t="s">
        <v>46</v>
      </c>
    </row>
    <row r="258" spans="1:10" ht="36">
      <c r="A258" s="24" t="s">
        <v>588</v>
      </c>
      <c r="B258" s="24" t="s">
        <v>616</v>
      </c>
      <c r="C258" s="24" t="s">
        <v>117</v>
      </c>
      <c r="D258" s="26" t="s">
        <v>617</v>
      </c>
      <c r="E258" s="24" t="s">
        <v>540</v>
      </c>
      <c r="F258" s="39">
        <v>8</v>
      </c>
      <c r="G258" s="28">
        <v>100000</v>
      </c>
      <c r="H258" s="29" t="s">
        <v>568</v>
      </c>
      <c r="I258" s="24" t="s">
        <v>569</v>
      </c>
      <c r="J258" s="24" t="s">
        <v>46</v>
      </c>
    </row>
    <row r="259" spans="1:10" ht="36">
      <c r="A259" s="24" t="s">
        <v>588</v>
      </c>
      <c r="B259" s="24" t="s">
        <v>618</v>
      </c>
      <c r="C259" s="24" t="s">
        <v>110</v>
      </c>
      <c r="D259" s="26" t="s">
        <v>619</v>
      </c>
      <c r="E259" s="24" t="s">
        <v>325</v>
      </c>
      <c r="F259" s="39">
        <v>38000</v>
      </c>
      <c r="G259" s="28">
        <v>150000</v>
      </c>
      <c r="H259" s="29" t="s">
        <v>568</v>
      </c>
      <c r="I259" s="24" t="s">
        <v>569</v>
      </c>
      <c r="J259" s="24" t="s">
        <v>46</v>
      </c>
    </row>
    <row r="260" spans="1:10" ht="36">
      <c r="A260" s="24" t="s">
        <v>588</v>
      </c>
      <c r="B260" s="24" t="s">
        <v>620</v>
      </c>
      <c r="C260" s="24" t="s">
        <v>113</v>
      </c>
      <c r="D260" s="26" t="s">
        <v>621</v>
      </c>
      <c r="E260" s="24" t="s">
        <v>540</v>
      </c>
      <c r="F260" s="39">
        <v>14390</v>
      </c>
      <c r="G260" s="28">
        <v>900000</v>
      </c>
      <c r="H260" s="29" t="s">
        <v>568</v>
      </c>
      <c r="I260" s="24" t="s">
        <v>569</v>
      </c>
      <c r="J260" s="24" t="s">
        <v>46</v>
      </c>
    </row>
    <row r="261" spans="1:10" ht="36">
      <c r="A261" s="24" t="s">
        <v>588</v>
      </c>
      <c r="B261" s="24" t="s">
        <v>622</v>
      </c>
      <c r="C261" s="24" t="s">
        <v>110</v>
      </c>
      <c r="D261" s="26" t="s">
        <v>623</v>
      </c>
      <c r="E261" s="24" t="s">
        <v>282</v>
      </c>
      <c r="F261" s="39">
        <v>1</v>
      </c>
      <c r="G261" s="28">
        <v>26000</v>
      </c>
      <c r="H261" s="29" t="s">
        <v>568</v>
      </c>
      <c r="I261" s="24" t="s">
        <v>569</v>
      </c>
      <c r="J261" s="24" t="s">
        <v>46</v>
      </c>
    </row>
    <row r="262" spans="1:10" ht="36">
      <c r="A262" s="24" t="s">
        <v>588</v>
      </c>
      <c r="B262" s="24" t="s">
        <v>624</v>
      </c>
      <c r="C262" s="24" t="s">
        <v>113</v>
      </c>
      <c r="D262" s="26" t="s">
        <v>625</v>
      </c>
      <c r="E262" s="24" t="s">
        <v>325</v>
      </c>
      <c r="F262" s="39">
        <v>300</v>
      </c>
      <c r="G262" s="28">
        <v>20000</v>
      </c>
      <c r="H262" s="29" t="s">
        <v>568</v>
      </c>
      <c r="I262" s="24" t="s">
        <v>569</v>
      </c>
      <c r="J262" s="24" t="s">
        <v>46</v>
      </c>
    </row>
    <row r="263" spans="1:10" ht="48">
      <c r="A263" s="24" t="s">
        <v>588</v>
      </c>
      <c r="B263" s="24" t="s">
        <v>626</v>
      </c>
      <c r="C263" s="24" t="s">
        <v>117</v>
      </c>
      <c r="D263" s="26" t="s">
        <v>627</v>
      </c>
      <c r="E263" s="24" t="s">
        <v>309</v>
      </c>
      <c r="F263" s="39">
        <v>1</v>
      </c>
      <c r="G263" s="28">
        <v>50000</v>
      </c>
      <c r="H263" s="29" t="s">
        <v>568</v>
      </c>
      <c r="I263" s="24" t="s">
        <v>569</v>
      </c>
      <c r="J263" s="24" t="s">
        <v>46</v>
      </c>
    </row>
    <row r="264" spans="1:10" ht="36">
      <c r="A264" s="24" t="s">
        <v>628</v>
      </c>
      <c r="B264" s="24" t="s">
        <v>629</v>
      </c>
      <c r="C264" s="24" t="s">
        <v>160</v>
      </c>
      <c r="D264" s="26" t="s">
        <v>630</v>
      </c>
      <c r="E264" s="24" t="s">
        <v>631</v>
      </c>
      <c r="F264" s="39">
        <v>1</v>
      </c>
      <c r="G264" s="28">
        <v>0</v>
      </c>
      <c r="H264" s="29" t="s">
        <v>568</v>
      </c>
      <c r="I264" s="24" t="s">
        <v>569</v>
      </c>
      <c r="J264" s="24" t="s">
        <v>46</v>
      </c>
    </row>
    <row r="265" spans="1:10" ht="36">
      <c r="A265" s="24" t="s">
        <v>628</v>
      </c>
      <c r="B265" s="24" t="s">
        <v>632</v>
      </c>
      <c r="C265" s="24" t="s">
        <v>164</v>
      </c>
      <c r="D265" s="26" t="s">
        <v>633</v>
      </c>
      <c r="E265" s="24" t="s">
        <v>325</v>
      </c>
      <c r="F265" s="39">
        <v>3000</v>
      </c>
      <c r="G265" s="28">
        <v>0</v>
      </c>
      <c r="H265" s="29" t="s">
        <v>568</v>
      </c>
      <c r="I265" s="24" t="s">
        <v>569</v>
      </c>
      <c r="J265" s="24" t="s">
        <v>46</v>
      </c>
    </row>
    <row r="266" spans="1:10" ht="36">
      <c r="A266" s="24" t="s">
        <v>595</v>
      </c>
      <c r="B266" s="24" t="s">
        <v>634</v>
      </c>
      <c r="C266" s="24" t="s">
        <v>110</v>
      </c>
      <c r="D266" s="26" t="s">
        <v>635</v>
      </c>
      <c r="E266" s="24" t="s">
        <v>282</v>
      </c>
      <c r="F266" s="39">
        <v>4</v>
      </c>
      <c r="G266" s="28">
        <v>30000</v>
      </c>
      <c r="H266" s="29" t="s">
        <v>568</v>
      </c>
      <c r="I266" s="24" t="s">
        <v>636</v>
      </c>
      <c r="J266" s="24" t="s">
        <v>46</v>
      </c>
    </row>
    <row r="267" spans="1:10" ht="36">
      <c r="A267" s="24" t="s">
        <v>595</v>
      </c>
      <c r="B267" s="24" t="s">
        <v>637</v>
      </c>
      <c r="C267" s="24" t="s">
        <v>113</v>
      </c>
      <c r="D267" s="26" t="s">
        <v>638</v>
      </c>
      <c r="E267" s="24" t="s">
        <v>561</v>
      </c>
      <c r="F267" s="39">
        <v>1</v>
      </c>
      <c r="G267" s="28">
        <v>0</v>
      </c>
      <c r="H267" s="29" t="s">
        <v>568</v>
      </c>
      <c r="I267" s="24" t="s">
        <v>636</v>
      </c>
      <c r="J267" s="24" t="s">
        <v>46</v>
      </c>
    </row>
    <row r="268" spans="1:10" ht="36">
      <c r="A268" s="24" t="s">
        <v>595</v>
      </c>
      <c r="B268" s="24" t="s">
        <v>639</v>
      </c>
      <c r="C268" s="24" t="s">
        <v>117</v>
      </c>
      <c r="D268" s="26" t="s">
        <v>640</v>
      </c>
      <c r="E268" s="24" t="s">
        <v>641</v>
      </c>
      <c r="F268" s="39">
        <v>4</v>
      </c>
      <c r="G268" s="28">
        <v>20000</v>
      </c>
      <c r="H268" s="29" t="s">
        <v>568</v>
      </c>
      <c r="I268" s="25" t="s">
        <v>24</v>
      </c>
      <c r="J268" s="24" t="s">
        <v>25</v>
      </c>
    </row>
    <row r="269" spans="1:10" ht="36">
      <c r="A269" s="24" t="s">
        <v>595</v>
      </c>
      <c r="B269" s="24" t="s">
        <v>642</v>
      </c>
      <c r="C269" s="24" t="s">
        <v>160</v>
      </c>
      <c r="D269" s="26" t="s">
        <v>643</v>
      </c>
      <c r="E269" s="24" t="s">
        <v>123</v>
      </c>
      <c r="F269" s="39">
        <v>4</v>
      </c>
      <c r="G269" s="28">
        <v>7200</v>
      </c>
      <c r="H269" s="29" t="s">
        <v>568</v>
      </c>
      <c r="I269" s="25" t="s">
        <v>24</v>
      </c>
      <c r="J269" s="24" t="s">
        <v>25</v>
      </c>
    </row>
    <row r="270" spans="1:10" ht="36">
      <c r="A270" s="24" t="s">
        <v>595</v>
      </c>
      <c r="B270" s="24" t="s">
        <v>644</v>
      </c>
      <c r="C270" s="24" t="s">
        <v>164</v>
      </c>
      <c r="D270" s="26" t="s">
        <v>645</v>
      </c>
      <c r="E270" s="24" t="s">
        <v>540</v>
      </c>
      <c r="F270" s="39">
        <v>4</v>
      </c>
      <c r="G270" s="28">
        <v>50000</v>
      </c>
      <c r="H270" s="29" t="s">
        <v>568</v>
      </c>
      <c r="I270" s="24" t="s">
        <v>636</v>
      </c>
      <c r="J270" s="24" t="s">
        <v>46</v>
      </c>
    </row>
    <row r="271" spans="1:10" ht="36">
      <c r="A271" s="24" t="s">
        <v>595</v>
      </c>
      <c r="B271" s="24" t="s">
        <v>646</v>
      </c>
      <c r="C271" s="24" t="s">
        <v>167</v>
      </c>
      <c r="D271" s="26" t="s">
        <v>647</v>
      </c>
      <c r="E271" s="24" t="s">
        <v>187</v>
      </c>
      <c r="F271" s="39">
        <v>1</v>
      </c>
      <c r="G271" s="28">
        <v>0</v>
      </c>
      <c r="H271" s="29" t="s">
        <v>568</v>
      </c>
      <c r="I271" s="24" t="s">
        <v>636</v>
      </c>
      <c r="J271" s="24" t="s">
        <v>46</v>
      </c>
    </row>
    <row r="272" spans="1:10" ht="15.75" thickBot="1"/>
    <row r="273" spans="1:10" ht="16.5" thickBot="1">
      <c r="A273" s="4" t="s">
        <v>1</v>
      </c>
      <c r="B273" s="5"/>
      <c r="C273" s="5"/>
      <c r="D273" s="5"/>
      <c r="E273" s="6" t="s">
        <v>648</v>
      </c>
      <c r="F273" s="6"/>
      <c r="G273" s="6"/>
      <c r="H273" s="6"/>
      <c r="I273" s="6"/>
      <c r="J273" s="7"/>
    </row>
    <row r="274" spans="1:10">
      <c r="A274" s="8" t="s">
        <v>3</v>
      </c>
      <c r="B274" s="9"/>
      <c r="C274" s="9"/>
      <c r="D274" s="10"/>
      <c r="E274" s="11"/>
      <c r="F274" s="11"/>
      <c r="G274" s="12"/>
      <c r="H274" s="11"/>
      <c r="I274" s="13" t="s">
        <v>4</v>
      </c>
      <c r="J274" s="13"/>
    </row>
    <row r="275" spans="1:10">
      <c r="A275" s="14" t="s">
        <v>5</v>
      </c>
      <c r="B275" s="15"/>
      <c r="C275" s="15"/>
      <c r="D275" s="16"/>
      <c r="E275" s="14"/>
      <c r="F275" s="15"/>
      <c r="G275" s="15"/>
      <c r="H275" s="15"/>
      <c r="I275" s="15"/>
      <c r="J275" s="16"/>
    </row>
    <row r="276" spans="1:10">
      <c r="A276" s="14" t="s">
        <v>6</v>
      </c>
      <c r="B276" s="15"/>
      <c r="C276" s="15"/>
      <c r="D276" s="16"/>
      <c r="E276" s="14"/>
      <c r="F276" s="15"/>
      <c r="G276" s="15"/>
      <c r="H276" s="15"/>
      <c r="I276" s="15"/>
      <c r="J276" s="16"/>
    </row>
    <row r="277" spans="1:10" ht="12.75" customHeight="1">
      <c r="A277" s="17" t="s">
        <v>7</v>
      </c>
      <c r="B277" s="17" t="s">
        <v>8</v>
      </c>
      <c r="C277" s="18" t="s">
        <v>9</v>
      </c>
      <c r="D277" s="17" t="s">
        <v>10</v>
      </c>
      <c r="E277" s="19" t="s">
        <v>11</v>
      </c>
      <c r="F277" s="19"/>
      <c r="G277" s="19"/>
      <c r="H277" s="19"/>
      <c r="I277" s="20" t="s">
        <v>12</v>
      </c>
      <c r="J277" s="20"/>
    </row>
    <row r="278" spans="1:10" ht="38.25">
      <c r="A278" s="18"/>
      <c r="B278" s="18"/>
      <c r="C278" s="21"/>
      <c r="D278" s="18"/>
      <c r="E278" s="22" t="s">
        <v>13</v>
      </c>
      <c r="F278" s="22" t="s">
        <v>14</v>
      </c>
      <c r="G278" s="23" t="s">
        <v>15</v>
      </c>
      <c r="H278" s="22" t="s">
        <v>16</v>
      </c>
      <c r="I278" s="22" t="s">
        <v>17</v>
      </c>
      <c r="J278" s="22" t="s">
        <v>18</v>
      </c>
    </row>
    <row r="279" spans="1:10" ht="36">
      <c r="A279" s="24" t="s">
        <v>649</v>
      </c>
      <c r="B279" s="25" t="s">
        <v>650</v>
      </c>
      <c r="C279" s="24" t="s">
        <v>651</v>
      </c>
      <c r="D279" s="26" t="s">
        <v>652</v>
      </c>
      <c r="E279" s="24" t="s">
        <v>653</v>
      </c>
      <c r="F279" s="39" t="s">
        <v>532</v>
      </c>
      <c r="G279" s="28">
        <f>G280</f>
        <v>4215200</v>
      </c>
      <c r="H279" s="29" t="s">
        <v>568</v>
      </c>
      <c r="I279" s="25" t="s">
        <v>24</v>
      </c>
      <c r="J279" s="24" t="s">
        <v>25</v>
      </c>
    </row>
    <row r="280" spans="1:10" ht="36">
      <c r="A280" s="24" t="s">
        <v>649</v>
      </c>
      <c r="B280" s="24" t="s">
        <v>654</v>
      </c>
      <c r="C280" s="24" t="s">
        <v>655</v>
      </c>
      <c r="D280" s="26" t="s">
        <v>656</v>
      </c>
      <c r="E280" s="24" t="s">
        <v>653</v>
      </c>
      <c r="F280" s="39" t="s">
        <v>532</v>
      </c>
      <c r="G280" s="28">
        <f>G281+G282+G283+G284+G285+G286+G287+G288+G289+G290</f>
        <v>4215200</v>
      </c>
      <c r="H280" s="29" t="s">
        <v>568</v>
      </c>
      <c r="I280" s="25" t="s">
        <v>24</v>
      </c>
      <c r="J280" s="24" t="s">
        <v>25</v>
      </c>
    </row>
    <row r="281" spans="1:10" ht="36">
      <c r="A281" s="24" t="s">
        <v>657</v>
      </c>
      <c r="B281" s="24" t="s">
        <v>658</v>
      </c>
      <c r="C281" s="47" t="s">
        <v>35</v>
      </c>
      <c r="D281" s="26" t="s">
        <v>659</v>
      </c>
      <c r="E281" s="24" t="s">
        <v>477</v>
      </c>
      <c r="F281" s="39">
        <v>1</v>
      </c>
      <c r="G281" s="28">
        <f>G291</f>
        <v>1200000</v>
      </c>
      <c r="H281" s="29" t="s">
        <v>568</v>
      </c>
      <c r="I281" s="25" t="s">
        <v>24</v>
      </c>
      <c r="J281" s="24" t="s">
        <v>25</v>
      </c>
    </row>
    <row r="282" spans="1:10" ht="36">
      <c r="A282" s="24" t="s">
        <v>657</v>
      </c>
      <c r="B282" s="24" t="s">
        <v>660</v>
      </c>
      <c r="C282" s="47" t="s">
        <v>39</v>
      </c>
      <c r="D282" s="26" t="s">
        <v>661</v>
      </c>
      <c r="E282" s="24" t="s">
        <v>477</v>
      </c>
      <c r="F282" s="39">
        <v>2</v>
      </c>
      <c r="G282" s="28">
        <f>G292+G293</f>
        <v>560000</v>
      </c>
      <c r="H282" s="29" t="s">
        <v>568</v>
      </c>
      <c r="I282" s="25" t="s">
        <v>24</v>
      </c>
      <c r="J282" s="24" t="s">
        <v>25</v>
      </c>
    </row>
    <row r="283" spans="1:10" ht="24">
      <c r="A283" s="24" t="s">
        <v>657</v>
      </c>
      <c r="B283" s="24" t="s">
        <v>662</v>
      </c>
      <c r="C283" s="47" t="s">
        <v>43</v>
      </c>
      <c r="D283" s="26" t="s">
        <v>663</v>
      </c>
      <c r="E283" s="24" t="s">
        <v>23</v>
      </c>
      <c r="F283" s="27">
        <v>0.8</v>
      </c>
      <c r="G283" s="28">
        <f>G294</f>
        <v>60000</v>
      </c>
      <c r="H283" s="29" t="s">
        <v>568</v>
      </c>
      <c r="I283" s="25" t="s">
        <v>24</v>
      </c>
      <c r="J283" s="24" t="s">
        <v>25</v>
      </c>
    </row>
    <row r="284" spans="1:10" ht="24">
      <c r="A284" s="24" t="s">
        <v>664</v>
      </c>
      <c r="B284" s="24" t="s">
        <v>665</v>
      </c>
      <c r="C284" s="47" t="s">
        <v>49</v>
      </c>
      <c r="D284" s="26" t="s">
        <v>666</v>
      </c>
      <c r="E284" s="24" t="s">
        <v>23</v>
      </c>
      <c r="F284" s="27">
        <v>0.2</v>
      </c>
      <c r="G284" s="28">
        <f>G295+G296</f>
        <v>20000</v>
      </c>
      <c r="H284" s="29" t="s">
        <v>568</v>
      </c>
      <c r="I284" s="24" t="s">
        <v>667</v>
      </c>
      <c r="J284" s="24" t="s">
        <v>46</v>
      </c>
    </row>
    <row r="285" spans="1:10" ht="24">
      <c r="A285" s="24" t="s">
        <v>664</v>
      </c>
      <c r="B285" s="24" t="s">
        <v>668</v>
      </c>
      <c r="C285" s="47" t="s">
        <v>54</v>
      </c>
      <c r="D285" s="26" t="s">
        <v>669</v>
      </c>
      <c r="E285" s="24" t="s">
        <v>653</v>
      </c>
      <c r="F285" s="39">
        <v>0</v>
      </c>
      <c r="G285" s="28">
        <f>G297</f>
        <v>1200000</v>
      </c>
      <c r="H285" s="29" t="s">
        <v>568</v>
      </c>
      <c r="I285" s="25" t="s">
        <v>24</v>
      </c>
      <c r="J285" s="24" t="s">
        <v>25</v>
      </c>
    </row>
    <row r="286" spans="1:10" ht="24">
      <c r="A286" s="24" t="s">
        <v>664</v>
      </c>
      <c r="B286" s="24" t="s">
        <v>670</v>
      </c>
      <c r="C286" s="47" t="s">
        <v>58</v>
      </c>
      <c r="D286" s="26" t="s">
        <v>671</v>
      </c>
      <c r="E286" s="24" t="s">
        <v>672</v>
      </c>
      <c r="F286" s="39" t="s">
        <v>673</v>
      </c>
      <c r="G286" s="28">
        <f>G298+G299</f>
        <v>320000</v>
      </c>
      <c r="H286" s="29" t="s">
        <v>568</v>
      </c>
      <c r="I286" s="25" t="s">
        <v>24</v>
      </c>
      <c r="J286" s="24" t="s">
        <v>25</v>
      </c>
    </row>
    <row r="287" spans="1:10" ht="24">
      <c r="A287" s="24" t="s">
        <v>664</v>
      </c>
      <c r="B287" s="24" t="s">
        <v>674</v>
      </c>
      <c r="C287" s="47" t="s">
        <v>63</v>
      </c>
      <c r="D287" s="26" t="s">
        <v>675</v>
      </c>
      <c r="E287" s="24" t="s">
        <v>653</v>
      </c>
      <c r="F287" s="39">
        <v>1</v>
      </c>
      <c r="G287" s="28">
        <f>G300</f>
        <v>500000</v>
      </c>
      <c r="H287" s="29" t="s">
        <v>568</v>
      </c>
      <c r="I287" s="25" t="s">
        <v>24</v>
      </c>
      <c r="J287" s="24" t="s">
        <v>25</v>
      </c>
    </row>
    <row r="288" spans="1:10" ht="24">
      <c r="A288" s="24" t="s">
        <v>676</v>
      </c>
      <c r="B288" s="24" t="s">
        <v>677</v>
      </c>
      <c r="C288" s="47" t="s">
        <v>67</v>
      </c>
      <c r="D288" s="26" t="s">
        <v>678</v>
      </c>
      <c r="E288" s="24" t="s">
        <v>23</v>
      </c>
      <c r="F288" s="27">
        <v>0.8</v>
      </c>
      <c r="G288" s="28">
        <f>G301+G302+G303+G304+G305</f>
        <v>342000</v>
      </c>
      <c r="H288" s="29" t="s">
        <v>568</v>
      </c>
      <c r="I288" s="25" t="s">
        <v>24</v>
      </c>
      <c r="J288" s="24" t="s">
        <v>25</v>
      </c>
    </row>
    <row r="289" spans="1:10" ht="24">
      <c r="A289" s="24" t="s">
        <v>679</v>
      </c>
      <c r="B289" s="24" t="s">
        <v>680</v>
      </c>
      <c r="C289" s="47" t="s">
        <v>72</v>
      </c>
      <c r="D289" s="26" t="s">
        <v>681</v>
      </c>
      <c r="E289" s="24" t="s">
        <v>682</v>
      </c>
      <c r="F289" s="39">
        <v>2</v>
      </c>
      <c r="G289" s="28">
        <f>G306+G307</f>
        <v>13200</v>
      </c>
      <c r="H289" s="29" t="s">
        <v>568</v>
      </c>
      <c r="I289" s="25" t="s">
        <v>24</v>
      </c>
      <c r="J289" s="24" t="s">
        <v>25</v>
      </c>
    </row>
    <row r="290" spans="1:10" ht="36">
      <c r="A290" s="24" t="s">
        <v>679</v>
      </c>
      <c r="B290" s="24" t="s">
        <v>683</v>
      </c>
      <c r="C290" s="47" t="s">
        <v>77</v>
      </c>
      <c r="D290" s="26" t="s">
        <v>684</v>
      </c>
      <c r="E290" s="24" t="s">
        <v>23</v>
      </c>
      <c r="F290" s="27">
        <v>1</v>
      </c>
      <c r="G290" s="28">
        <f>G308+G309</f>
        <v>0</v>
      </c>
      <c r="H290" s="29" t="s">
        <v>568</v>
      </c>
      <c r="I290" s="25" t="s">
        <v>24</v>
      </c>
      <c r="J290" s="24" t="s">
        <v>25</v>
      </c>
    </row>
    <row r="291" spans="1:10" ht="48">
      <c r="A291" s="24" t="s">
        <v>657</v>
      </c>
      <c r="B291" s="25" t="s">
        <v>685</v>
      </c>
      <c r="C291" s="24" t="s">
        <v>110</v>
      </c>
      <c r="D291" s="26" t="s">
        <v>686</v>
      </c>
      <c r="E291" s="24" t="s">
        <v>477</v>
      </c>
      <c r="F291" s="39">
        <v>2</v>
      </c>
      <c r="G291" s="28">
        <v>1200000</v>
      </c>
      <c r="H291" s="29" t="s">
        <v>568</v>
      </c>
      <c r="I291" s="25" t="s">
        <v>24</v>
      </c>
      <c r="J291" s="24" t="s">
        <v>25</v>
      </c>
    </row>
    <row r="292" spans="1:10" ht="36">
      <c r="A292" s="24" t="s">
        <v>657</v>
      </c>
      <c r="B292" s="25" t="s">
        <v>687</v>
      </c>
      <c r="C292" s="24" t="s">
        <v>110</v>
      </c>
      <c r="D292" s="26" t="s">
        <v>688</v>
      </c>
      <c r="E292" s="24" t="s">
        <v>282</v>
      </c>
      <c r="F292" s="39">
        <v>27</v>
      </c>
      <c r="G292" s="28">
        <v>500000</v>
      </c>
      <c r="H292" s="29" t="s">
        <v>568</v>
      </c>
      <c r="I292" s="25" t="s">
        <v>533</v>
      </c>
      <c r="J292" s="24" t="s">
        <v>46</v>
      </c>
    </row>
    <row r="293" spans="1:10" ht="36">
      <c r="A293" s="24" t="s">
        <v>657</v>
      </c>
      <c r="B293" s="25" t="s">
        <v>689</v>
      </c>
      <c r="C293" s="24" t="s">
        <v>113</v>
      </c>
      <c r="D293" s="26" t="s">
        <v>690</v>
      </c>
      <c r="E293" s="24" t="s">
        <v>282</v>
      </c>
      <c r="F293" s="39">
        <v>15</v>
      </c>
      <c r="G293" s="28">
        <v>60000</v>
      </c>
      <c r="H293" s="29" t="s">
        <v>568</v>
      </c>
      <c r="I293" s="24" t="s">
        <v>691</v>
      </c>
      <c r="J293" s="24" t="s">
        <v>46</v>
      </c>
    </row>
    <row r="294" spans="1:10" ht="24">
      <c r="A294" s="24" t="s">
        <v>657</v>
      </c>
      <c r="B294" s="25" t="s">
        <v>692</v>
      </c>
      <c r="C294" s="24" t="s">
        <v>110</v>
      </c>
      <c r="D294" s="26" t="s">
        <v>693</v>
      </c>
      <c r="E294" s="24" t="s">
        <v>282</v>
      </c>
      <c r="F294" s="39">
        <v>4</v>
      </c>
      <c r="G294" s="28">
        <v>60000</v>
      </c>
      <c r="H294" s="29" t="s">
        <v>568</v>
      </c>
      <c r="I294" s="24" t="s">
        <v>694</v>
      </c>
      <c r="J294" s="24" t="s">
        <v>46</v>
      </c>
    </row>
    <row r="295" spans="1:10" ht="24">
      <c r="A295" s="24" t="s">
        <v>664</v>
      </c>
      <c r="B295" s="25" t="s">
        <v>695</v>
      </c>
      <c r="C295" s="24" t="s">
        <v>110</v>
      </c>
      <c r="D295" s="26" t="s">
        <v>696</v>
      </c>
      <c r="E295" s="24" t="s">
        <v>561</v>
      </c>
      <c r="F295" s="39">
        <v>1</v>
      </c>
      <c r="G295" s="28">
        <v>20000</v>
      </c>
      <c r="H295" s="29" t="s">
        <v>568</v>
      </c>
      <c r="I295" s="24" t="s">
        <v>667</v>
      </c>
      <c r="J295" s="24" t="s">
        <v>46</v>
      </c>
    </row>
    <row r="296" spans="1:10" ht="24">
      <c r="A296" s="24" t="s">
        <v>664</v>
      </c>
      <c r="B296" s="25" t="s">
        <v>697</v>
      </c>
      <c r="C296" s="24" t="s">
        <v>113</v>
      </c>
      <c r="D296" s="26" t="s">
        <v>698</v>
      </c>
      <c r="E296" s="24" t="s">
        <v>123</v>
      </c>
      <c r="F296" s="39">
        <v>1</v>
      </c>
      <c r="G296" s="28">
        <v>0</v>
      </c>
      <c r="H296" s="29" t="s">
        <v>568</v>
      </c>
      <c r="I296" s="25" t="s">
        <v>24</v>
      </c>
      <c r="J296" s="24" t="s">
        <v>25</v>
      </c>
    </row>
    <row r="297" spans="1:10" ht="24">
      <c r="A297" s="24" t="s">
        <v>664</v>
      </c>
      <c r="B297" s="25" t="s">
        <v>699</v>
      </c>
      <c r="C297" s="24" t="s">
        <v>110</v>
      </c>
      <c r="D297" s="26" t="s">
        <v>700</v>
      </c>
      <c r="E297" s="24" t="s">
        <v>477</v>
      </c>
      <c r="F297" s="39">
        <v>1</v>
      </c>
      <c r="G297" s="28">
        <v>1200000</v>
      </c>
      <c r="H297" s="29" t="s">
        <v>568</v>
      </c>
      <c r="I297" s="25" t="s">
        <v>24</v>
      </c>
      <c r="J297" s="24" t="s">
        <v>25</v>
      </c>
    </row>
    <row r="298" spans="1:10" ht="24">
      <c r="A298" s="24" t="s">
        <v>664</v>
      </c>
      <c r="B298" s="25" t="s">
        <v>701</v>
      </c>
      <c r="C298" s="24" t="s">
        <v>110</v>
      </c>
      <c r="D298" s="26" t="s">
        <v>702</v>
      </c>
      <c r="E298" s="24" t="s">
        <v>672</v>
      </c>
      <c r="F298" s="39" t="s">
        <v>673</v>
      </c>
      <c r="G298" s="28">
        <v>0</v>
      </c>
      <c r="H298" s="29" t="s">
        <v>568</v>
      </c>
      <c r="I298" s="24" t="s">
        <v>667</v>
      </c>
      <c r="J298" s="24" t="s">
        <v>46</v>
      </c>
    </row>
    <row r="299" spans="1:10" ht="24">
      <c r="A299" s="24" t="s">
        <v>664</v>
      </c>
      <c r="B299" s="25" t="s">
        <v>703</v>
      </c>
      <c r="C299" s="24" t="s">
        <v>113</v>
      </c>
      <c r="D299" s="26" t="s">
        <v>704</v>
      </c>
      <c r="E299" s="24" t="s">
        <v>23</v>
      </c>
      <c r="F299" s="27">
        <v>0.8</v>
      </c>
      <c r="G299" s="28">
        <v>320000</v>
      </c>
      <c r="H299" s="29" t="s">
        <v>568</v>
      </c>
      <c r="I299" s="24" t="s">
        <v>667</v>
      </c>
      <c r="J299" s="24" t="s">
        <v>46</v>
      </c>
    </row>
    <row r="300" spans="1:10" ht="36">
      <c r="A300" s="24" t="s">
        <v>664</v>
      </c>
      <c r="B300" s="25" t="s">
        <v>705</v>
      </c>
      <c r="C300" s="24" t="s">
        <v>110</v>
      </c>
      <c r="D300" s="26" t="s">
        <v>706</v>
      </c>
      <c r="E300" s="24" t="s">
        <v>45</v>
      </c>
      <c r="F300" s="39">
        <v>40</v>
      </c>
      <c r="G300" s="28">
        <v>500000</v>
      </c>
      <c r="H300" s="29" t="s">
        <v>568</v>
      </c>
      <c r="I300" s="25" t="s">
        <v>24</v>
      </c>
      <c r="J300" s="24" t="s">
        <v>25</v>
      </c>
    </row>
    <row r="301" spans="1:10" ht="48">
      <c r="A301" s="24" t="s">
        <v>676</v>
      </c>
      <c r="B301" s="25" t="s">
        <v>707</v>
      </c>
      <c r="C301" s="24" t="s">
        <v>110</v>
      </c>
      <c r="D301" s="26" t="s">
        <v>708</v>
      </c>
      <c r="E301" s="24" t="s">
        <v>477</v>
      </c>
      <c r="F301" s="39">
        <v>52</v>
      </c>
      <c r="G301" s="28">
        <v>200000</v>
      </c>
      <c r="H301" s="29" t="s">
        <v>568</v>
      </c>
      <c r="I301" s="25" t="s">
        <v>709</v>
      </c>
      <c r="J301" s="24" t="s">
        <v>46</v>
      </c>
    </row>
    <row r="302" spans="1:10" ht="24">
      <c r="A302" s="24" t="s">
        <v>676</v>
      </c>
      <c r="B302" s="25" t="s">
        <v>710</v>
      </c>
      <c r="C302" s="24" t="s">
        <v>113</v>
      </c>
      <c r="D302" s="26" t="s">
        <v>711</v>
      </c>
      <c r="E302" s="24" t="s">
        <v>712</v>
      </c>
      <c r="F302" s="39">
        <v>4</v>
      </c>
      <c r="G302" s="28">
        <v>2400</v>
      </c>
      <c r="H302" s="29" t="s">
        <v>568</v>
      </c>
      <c r="I302" s="24" t="s">
        <v>713</v>
      </c>
      <c r="J302" s="24" t="s">
        <v>46</v>
      </c>
    </row>
    <row r="303" spans="1:10" ht="48">
      <c r="A303" s="24" t="s">
        <v>676</v>
      </c>
      <c r="B303" s="25" t="s">
        <v>714</v>
      </c>
      <c r="C303" s="24" t="s">
        <v>117</v>
      </c>
      <c r="D303" s="26" t="s">
        <v>715</v>
      </c>
      <c r="E303" s="24" t="s">
        <v>282</v>
      </c>
      <c r="F303" s="39">
        <v>3</v>
      </c>
      <c r="G303" s="28">
        <v>9600</v>
      </c>
      <c r="H303" s="29" t="s">
        <v>568</v>
      </c>
      <c r="I303" s="24" t="s">
        <v>713</v>
      </c>
      <c r="J303" s="24" t="s">
        <v>46</v>
      </c>
    </row>
    <row r="304" spans="1:10" ht="24">
      <c r="A304" s="24" t="s">
        <v>676</v>
      </c>
      <c r="B304" s="25" t="s">
        <v>716</v>
      </c>
      <c r="C304" s="24" t="s">
        <v>160</v>
      </c>
      <c r="D304" s="26" t="s">
        <v>717</v>
      </c>
      <c r="E304" s="24" t="s">
        <v>123</v>
      </c>
      <c r="F304" s="39">
        <v>2</v>
      </c>
      <c r="G304" s="28">
        <v>30000</v>
      </c>
      <c r="H304" s="29" t="s">
        <v>568</v>
      </c>
      <c r="I304" s="24" t="s">
        <v>713</v>
      </c>
      <c r="J304" s="24" t="s">
        <v>46</v>
      </c>
    </row>
    <row r="305" spans="1:10" ht="24">
      <c r="A305" s="24" t="s">
        <v>676</v>
      </c>
      <c r="B305" s="25" t="s">
        <v>718</v>
      </c>
      <c r="C305" s="24" t="s">
        <v>164</v>
      </c>
      <c r="D305" s="26" t="s">
        <v>719</v>
      </c>
      <c r="E305" s="24" t="s">
        <v>123</v>
      </c>
      <c r="F305" s="39">
        <v>2</v>
      </c>
      <c r="G305" s="28">
        <v>100000</v>
      </c>
      <c r="H305" s="29" t="s">
        <v>568</v>
      </c>
      <c r="I305" s="24" t="s">
        <v>713</v>
      </c>
      <c r="J305" s="24" t="s">
        <v>46</v>
      </c>
    </row>
    <row r="306" spans="1:10" ht="36">
      <c r="A306" s="24" t="s">
        <v>679</v>
      </c>
      <c r="B306" s="25" t="s">
        <v>720</v>
      </c>
      <c r="C306" s="24" t="s">
        <v>110</v>
      </c>
      <c r="D306" s="26" t="s">
        <v>721</v>
      </c>
      <c r="E306" s="24" t="s">
        <v>23</v>
      </c>
      <c r="F306" s="48">
        <v>1</v>
      </c>
      <c r="G306" s="28">
        <v>7200</v>
      </c>
      <c r="H306" s="29" t="s">
        <v>568</v>
      </c>
      <c r="I306" s="24" t="s">
        <v>722</v>
      </c>
      <c r="J306" s="24" t="s">
        <v>46</v>
      </c>
    </row>
    <row r="307" spans="1:10" ht="36">
      <c r="A307" s="24" t="s">
        <v>679</v>
      </c>
      <c r="B307" s="25" t="s">
        <v>723</v>
      </c>
      <c r="C307" s="24" t="s">
        <v>113</v>
      </c>
      <c r="D307" s="26" t="s">
        <v>724</v>
      </c>
      <c r="E307" s="24" t="s">
        <v>725</v>
      </c>
      <c r="F307" s="39">
        <v>4</v>
      </c>
      <c r="G307" s="28">
        <v>6000</v>
      </c>
      <c r="H307" s="29" t="s">
        <v>568</v>
      </c>
      <c r="I307" s="25" t="s">
        <v>24</v>
      </c>
      <c r="J307" s="24" t="s">
        <v>25</v>
      </c>
    </row>
    <row r="308" spans="1:10" ht="36">
      <c r="A308" s="24" t="s">
        <v>679</v>
      </c>
      <c r="B308" s="25" t="s">
        <v>726</v>
      </c>
      <c r="C308" s="24" t="s">
        <v>110</v>
      </c>
      <c r="D308" s="26" t="s">
        <v>727</v>
      </c>
      <c r="E308" s="24" t="s">
        <v>728</v>
      </c>
      <c r="F308" s="39">
        <v>22</v>
      </c>
      <c r="G308" s="28">
        <v>0</v>
      </c>
      <c r="H308" s="29" t="s">
        <v>568</v>
      </c>
      <c r="I308" s="25" t="s">
        <v>24</v>
      </c>
      <c r="J308" s="24" t="s">
        <v>25</v>
      </c>
    </row>
    <row r="309" spans="1:10" ht="36">
      <c r="A309" s="24" t="s">
        <v>679</v>
      </c>
      <c r="B309" s="25" t="s">
        <v>729</v>
      </c>
      <c r="C309" s="24" t="s">
        <v>113</v>
      </c>
      <c r="D309" s="26" t="s">
        <v>730</v>
      </c>
      <c r="E309" s="24" t="s">
        <v>23</v>
      </c>
      <c r="F309" s="48">
        <v>1</v>
      </c>
      <c r="G309" s="28">
        <v>0</v>
      </c>
      <c r="H309" s="29" t="s">
        <v>568</v>
      </c>
      <c r="I309" s="25" t="s">
        <v>24</v>
      </c>
      <c r="J309" s="24" t="s">
        <v>25</v>
      </c>
    </row>
    <row r="310" spans="1:10" ht="15.75" thickBot="1"/>
    <row r="311" spans="1:10" ht="16.5" thickBot="1">
      <c r="A311" s="4" t="s">
        <v>1</v>
      </c>
      <c r="B311" s="5"/>
      <c r="C311" s="5"/>
      <c r="D311" s="5"/>
      <c r="E311" s="6" t="s">
        <v>731</v>
      </c>
      <c r="F311" s="6"/>
      <c r="G311" s="6"/>
      <c r="H311" s="6"/>
      <c r="I311" s="6"/>
      <c r="J311" s="7"/>
    </row>
    <row r="312" spans="1:10">
      <c r="A312" s="8" t="s">
        <v>3</v>
      </c>
      <c r="B312" s="9"/>
      <c r="C312" s="9"/>
      <c r="D312" s="10"/>
      <c r="E312" s="11"/>
      <c r="F312" s="11"/>
      <c r="G312" s="12"/>
      <c r="H312" s="11"/>
      <c r="I312" s="13" t="s">
        <v>4</v>
      </c>
      <c r="J312" s="13"/>
    </row>
    <row r="313" spans="1:10">
      <c r="A313" s="14" t="s">
        <v>5</v>
      </c>
      <c r="B313" s="15"/>
      <c r="C313" s="15"/>
      <c r="D313" s="16"/>
      <c r="E313" s="14"/>
      <c r="F313" s="15"/>
      <c r="G313" s="15"/>
      <c r="H313" s="15"/>
      <c r="I313" s="15"/>
      <c r="J313" s="16"/>
    </row>
    <row r="314" spans="1:10">
      <c r="A314" s="14" t="s">
        <v>6</v>
      </c>
      <c r="B314" s="15"/>
      <c r="C314" s="15"/>
      <c r="D314" s="16"/>
      <c r="E314" s="14"/>
      <c r="F314" s="15"/>
      <c r="G314" s="15"/>
      <c r="H314" s="15"/>
      <c r="I314" s="15"/>
      <c r="J314" s="16"/>
    </row>
    <row r="315" spans="1:10">
      <c r="A315" s="17" t="s">
        <v>7</v>
      </c>
      <c r="B315" s="17" t="s">
        <v>8</v>
      </c>
      <c r="C315" s="18" t="s">
        <v>9</v>
      </c>
      <c r="D315" s="17" t="s">
        <v>10</v>
      </c>
      <c r="E315" s="19" t="s">
        <v>11</v>
      </c>
      <c r="F315" s="19"/>
      <c r="G315" s="19"/>
      <c r="H315" s="19"/>
      <c r="I315" s="20" t="s">
        <v>12</v>
      </c>
      <c r="J315" s="20"/>
    </row>
    <row r="316" spans="1:10" ht="38.25">
      <c r="A316" s="18"/>
      <c r="B316" s="18"/>
      <c r="C316" s="21"/>
      <c r="D316" s="18"/>
      <c r="E316" s="22" t="s">
        <v>13</v>
      </c>
      <c r="F316" s="22" t="s">
        <v>14</v>
      </c>
      <c r="G316" s="23" t="s">
        <v>15</v>
      </c>
      <c r="H316" s="22" t="s">
        <v>16</v>
      </c>
      <c r="I316" s="22" t="s">
        <v>17</v>
      </c>
      <c r="J316" s="22" t="s">
        <v>18</v>
      </c>
    </row>
    <row r="317" spans="1:10" ht="24">
      <c r="A317" s="24" t="s">
        <v>732</v>
      </c>
      <c r="B317" s="25" t="s">
        <v>441</v>
      </c>
      <c r="C317" s="24" t="s">
        <v>442</v>
      </c>
      <c r="D317" s="26" t="s">
        <v>443</v>
      </c>
      <c r="E317" s="24" t="s">
        <v>444</v>
      </c>
      <c r="F317" s="27">
        <v>1</v>
      </c>
      <c r="G317" s="28">
        <f>G318</f>
        <v>1760000</v>
      </c>
      <c r="H317" s="29">
        <v>43435</v>
      </c>
      <c r="I317" s="25" t="s">
        <v>24</v>
      </c>
      <c r="J317" s="24" t="s">
        <v>25</v>
      </c>
    </row>
    <row r="318" spans="1:10" ht="36">
      <c r="A318" s="24" t="s">
        <v>732</v>
      </c>
      <c r="B318" s="24" t="s">
        <v>733</v>
      </c>
      <c r="C318" s="24" t="s">
        <v>734</v>
      </c>
      <c r="D318" s="26" t="s">
        <v>735</v>
      </c>
      <c r="E318" s="24" t="s">
        <v>23</v>
      </c>
      <c r="F318" s="27">
        <v>1</v>
      </c>
      <c r="G318" s="28">
        <f>G319+G320+G321</f>
        <v>1760000</v>
      </c>
      <c r="H318" s="29">
        <v>43435</v>
      </c>
      <c r="I318" s="25" t="s">
        <v>24</v>
      </c>
      <c r="J318" s="24" t="s">
        <v>25</v>
      </c>
    </row>
    <row r="319" spans="1:10" ht="36">
      <c r="A319" s="24" t="s">
        <v>732</v>
      </c>
      <c r="B319" s="24" t="s">
        <v>658</v>
      </c>
      <c r="C319" s="47" t="s">
        <v>35</v>
      </c>
      <c r="D319" s="26" t="s">
        <v>736</v>
      </c>
      <c r="E319" s="24" t="s">
        <v>23</v>
      </c>
      <c r="F319" s="27">
        <v>1</v>
      </c>
      <c r="G319" s="28">
        <f>G322+G323</f>
        <v>150000</v>
      </c>
      <c r="H319" s="29">
        <v>43435</v>
      </c>
      <c r="I319" s="25" t="s">
        <v>24</v>
      </c>
      <c r="J319" s="24" t="s">
        <v>25</v>
      </c>
    </row>
    <row r="320" spans="1:10" ht="24">
      <c r="A320" s="24" t="s">
        <v>732</v>
      </c>
      <c r="B320" s="24" t="s">
        <v>660</v>
      </c>
      <c r="C320" s="47" t="s">
        <v>39</v>
      </c>
      <c r="D320" s="26" t="s">
        <v>737</v>
      </c>
      <c r="E320" s="24" t="s">
        <v>738</v>
      </c>
      <c r="F320" s="39">
        <v>1</v>
      </c>
      <c r="G320" s="28">
        <f>G324+G325</f>
        <v>1500000</v>
      </c>
      <c r="H320" s="29">
        <v>43435</v>
      </c>
      <c r="I320" s="25" t="s">
        <v>24</v>
      </c>
      <c r="J320" s="24" t="s">
        <v>25</v>
      </c>
    </row>
    <row r="321" spans="1:10" ht="36">
      <c r="A321" s="24" t="s">
        <v>732</v>
      </c>
      <c r="B321" s="24" t="s">
        <v>662</v>
      </c>
      <c r="C321" s="47" t="s">
        <v>43</v>
      </c>
      <c r="D321" s="26" t="s">
        <v>739</v>
      </c>
      <c r="E321" s="24" t="s">
        <v>23</v>
      </c>
      <c r="F321" s="27">
        <v>1</v>
      </c>
      <c r="G321" s="28">
        <f>G326+G327</f>
        <v>110000</v>
      </c>
      <c r="H321" s="29">
        <v>43435</v>
      </c>
      <c r="I321" s="25" t="s">
        <v>24</v>
      </c>
      <c r="J321" s="24" t="s">
        <v>25</v>
      </c>
    </row>
    <row r="322" spans="1:10" ht="24">
      <c r="A322" s="24" t="s">
        <v>732</v>
      </c>
      <c r="B322" s="24" t="s">
        <v>740</v>
      </c>
      <c r="C322" s="24" t="s">
        <v>110</v>
      </c>
      <c r="D322" s="26" t="s">
        <v>741</v>
      </c>
      <c r="E322" s="24" t="s">
        <v>282</v>
      </c>
      <c r="F322" s="27">
        <v>0.01</v>
      </c>
      <c r="G322" s="28">
        <v>100000</v>
      </c>
      <c r="H322" s="29">
        <v>43435</v>
      </c>
      <c r="I322" s="25" t="s">
        <v>24</v>
      </c>
      <c r="J322" s="24" t="s">
        <v>25</v>
      </c>
    </row>
    <row r="323" spans="1:10" ht="36">
      <c r="A323" s="24" t="s">
        <v>732</v>
      </c>
      <c r="B323" s="24" t="s">
        <v>742</v>
      </c>
      <c r="C323" s="24" t="s">
        <v>113</v>
      </c>
      <c r="D323" s="26" t="s">
        <v>743</v>
      </c>
      <c r="E323" s="24" t="s">
        <v>728</v>
      </c>
      <c r="F323" s="39">
        <v>22</v>
      </c>
      <c r="G323" s="28">
        <v>50000</v>
      </c>
      <c r="H323" s="29">
        <v>43435</v>
      </c>
      <c r="I323" s="25" t="s">
        <v>24</v>
      </c>
      <c r="J323" s="24" t="s">
        <v>25</v>
      </c>
    </row>
    <row r="324" spans="1:10" ht="24">
      <c r="A324" s="24" t="s">
        <v>732</v>
      </c>
      <c r="B324" s="24" t="s">
        <v>744</v>
      </c>
      <c r="C324" s="24" t="s">
        <v>110</v>
      </c>
      <c r="D324" s="26" t="s">
        <v>745</v>
      </c>
      <c r="E324" s="24" t="s">
        <v>746</v>
      </c>
      <c r="F324" s="39">
        <v>365</v>
      </c>
      <c r="G324" s="28">
        <v>1500000</v>
      </c>
      <c r="H324" s="29">
        <v>43435</v>
      </c>
      <c r="I324" s="25" t="s">
        <v>24</v>
      </c>
      <c r="J324" s="24" t="s">
        <v>25</v>
      </c>
    </row>
    <row r="325" spans="1:10" ht="24">
      <c r="A325" s="24" t="s">
        <v>732</v>
      </c>
      <c r="B325" s="24" t="s">
        <v>747</v>
      </c>
      <c r="C325" s="24" t="s">
        <v>113</v>
      </c>
      <c r="D325" s="26" t="s">
        <v>748</v>
      </c>
      <c r="E325" s="24" t="s">
        <v>187</v>
      </c>
      <c r="F325" s="39">
        <v>1</v>
      </c>
      <c r="G325" s="28">
        <v>0</v>
      </c>
      <c r="H325" s="29">
        <v>43435</v>
      </c>
      <c r="I325" s="25" t="s">
        <v>24</v>
      </c>
      <c r="J325" s="24" t="s">
        <v>25</v>
      </c>
    </row>
    <row r="326" spans="1:10" ht="24">
      <c r="A326" s="24" t="s">
        <v>732</v>
      </c>
      <c r="B326" s="24" t="s">
        <v>749</v>
      </c>
      <c r="C326" s="24" t="s">
        <v>110</v>
      </c>
      <c r="D326" s="26" t="s">
        <v>750</v>
      </c>
      <c r="E326" s="24" t="s">
        <v>187</v>
      </c>
      <c r="F326" s="39">
        <v>1</v>
      </c>
      <c r="G326" s="28">
        <v>90000</v>
      </c>
      <c r="H326" s="29">
        <v>43435</v>
      </c>
      <c r="I326" s="25" t="s">
        <v>24</v>
      </c>
      <c r="J326" s="24" t="s">
        <v>25</v>
      </c>
    </row>
    <row r="327" spans="1:10" ht="24">
      <c r="A327" s="24" t="s">
        <v>732</v>
      </c>
      <c r="B327" s="24" t="s">
        <v>751</v>
      </c>
      <c r="C327" s="24" t="s">
        <v>113</v>
      </c>
      <c r="D327" s="26" t="s">
        <v>752</v>
      </c>
      <c r="E327" s="24" t="s">
        <v>282</v>
      </c>
      <c r="F327" s="39">
        <v>2</v>
      </c>
      <c r="G327" s="28">
        <v>20000</v>
      </c>
      <c r="H327" s="29">
        <v>43435</v>
      </c>
      <c r="I327" s="24" t="s">
        <v>753</v>
      </c>
      <c r="J327" s="24" t="s">
        <v>46</v>
      </c>
    </row>
  </sheetData>
  <mergeCells count="127">
    <mergeCell ref="A314:D314"/>
    <mergeCell ref="E314:J314"/>
    <mergeCell ref="A315:A316"/>
    <mergeCell ref="B315:B316"/>
    <mergeCell ref="C315:C316"/>
    <mergeCell ref="D315:D316"/>
    <mergeCell ref="E315:H315"/>
    <mergeCell ref="I315:J315"/>
    <mergeCell ref="A311:D311"/>
    <mergeCell ref="E311:J311"/>
    <mergeCell ref="A312:D312"/>
    <mergeCell ref="I312:J312"/>
    <mergeCell ref="A313:D313"/>
    <mergeCell ref="E313:J313"/>
    <mergeCell ref="A276:D276"/>
    <mergeCell ref="E276:J276"/>
    <mergeCell ref="A277:A278"/>
    <mergeCell ref="B277:B278"/>
    <mergeCell ref="C277:C278"/>
    <mergeCell ref="D277:D278"/>
    <mergeCell ref="E277:H277"/>
    <mergeCell ref="I277:J277"/>
    <mergeCell ref="A273:D273"/>
    <mergeCell ref="E273:J273"/>
    <mergeCell ref="A274:D274"/>
    <mergeCell ref="I274:J274"/>
    <mergeCell ref="A275:D275"/>
    <mergeCell ref="E275:J275"/>
    <mergeCell ref="A237:D237"/>
    <mergeCell ref="E237:J237"/>
    <mergeCell ref="A238:A239"/>
    <mergeCell ref="B238:B239"/>
    <mergeCell ref="C238:C239"/>
    <mergeCell ref="D238:D239"/>
    <mergeCell ref="E238:H238"/>
    <mergeCell ref="I238:J238"/>
    <mergeCell ref="A234:D234"/>
    <mergeCell ref="E234:J234"/>
    <mergeCell ref="A235:D235"/>
    <mergeCell ref="I235:J235"/>
    <mergeCell ref="A236:D236"/>
    <mergeCell ref="E236:J236"/>
    <mergeCell ref="A222:D222"/>
    <mergeCell ref="E222:J222"/>
    <mergeCell ref="A223:A224"/>
    <mergeCell ref="B223:B224"/>
    <mergeCell ref="C223:C224"/>
    <mergeCell ref="D223:D224"/>
    <mergeCell ref="E223:H223"/>
    <mergeCell ref="I223:J223"/>
    <mergeCell ref="A219:D219"/>
    <mergeCell ref="E219:J219"/>
    <mergeCell ref="A220:D220"/>
    <mergeCell ref="I220:J220"/>
    <mergeCell ref="A221:D221"/>
    <mergeCell ref="E221:J221"/>
    <mergeCell ref="A208:D208"/>
    <mergeCell ref="E208:J208"/>
    <mergeCell ref="A209:A210"/>
    <mergeCell ref="B209:B210"/>
    <mergeCell ref="C209:C210"/>
    <mergeCell ref="D209:D210"/>
    <mergeCell ref="E209:H209"/>
    <mergeCell ref="I209:J209"/>
    <mergeCell ref="A205:D205"/>
    <mergeCell ref="E205:J205"/>
    <mergeCell ref="A206:D206"/>
    <mergeCell ref="I206:J206"/>
    <mergeCell ref="A207:D207"/>
    <mergeCell ref="E207:J207"/>
    <mergeCell ref="A172:D172"/>
    <mergeCell ref="E172:J172"/>
    <mergeCell ref="A173:A174"/>
    <mergeCell ref="B173:B174"/>
    <mergeCell ref="C173:C174"/>
    <mergeCell ref="D173:D174"/>
    <mergeCell ref="E173:H173"/>
    <mergeCell ref="I173:J173"/>
    <mergeCell ref="A169:D169"/>
    <mergeCell ref="E169:J169"/>
    <mergeCell ref="A170:D170"/>
    <mergeCell ref="I170:J170"/>
    <mergeCell ref="A171:D171"/>
    <mergeCell ref="E171:J171"/>
    <mergeCell ref="A126:D126"/>
    <mergeCell ref="E126:J126"/>
    <mergeCell ref="A127:A128"/>
    <mergeCell ref="B127:B128"/>
    <mergeCell ref="C127:C128"/>
    <mergeCell ref="D127:D128"/>
    <mergeCell ref="E127:H127"/>
    <mergeCell ref="I127:J127"/>
    <mergeCell ref="A123:D123"/>
    <mergeCell ref="E123:J123"/>
    <mergeCell ref="A124:D124"/>
    <mergeCell ref="I124:J124"/>
    <mergeCell ref="A125:D125"/>
    <mergeCell ref="E125:J125"/>
    <mergeCell ref="A69:D69"/>
    <mergeCell ref="E69:J69"/>
    <mergeCell ref="A70:A71"/>
    <mergeCell ref="B70:B71"/>
    <mergeCell ref="C70:C71"/>
    <mergeCell ref="D70:D71"/>
    <mergeCell ref="E70:H70"/>
    <mergeCell ref="I70:J70"/>
    <mergeCell ref="A66:D66"/>
    <mergeCell ref="E66:J66"/>
    <mergeCell ref="A67:D67"/>
    <mergeCell ref="I67:J67"/>
    <mergeCell ref="A68:D68"/>
    <mergeCell ref="E68:J68"/>
    <mergeCell ref="A6:D6"/>
    <mergeCell ref="E6:J6"/>
    <mergeCell ref="A7:A8"/>
    <mergeCell ref="B7:B8"/>
    <mergeCell ref="C7:C8"/>
    <mergeCell ref="D7:D8"/>
    <mergeCell ref="E7:H7"/>
    <mergeCell ref="I7:J7"/>
    <mergeCell ref="A1:J1"/>
    <mergeCell ref="A3:D3"/>
    <mergeCell ref="E3:J3"/>
    <mergeCell ref="A4:D4"/>
    <mergeCell ref="I4:J4"/>
    <mergeCell ref="A5:D5"/>
    <mergeCell ref="E5: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6"/>
  <sheetViews>
    <sheetView workbookViewId="0">
      <selection activeCell="J8" sqref="J8"/>
    </sheetView>
  </sheetViews>
  <sheetFormatPr baseColWidth="10" defaultRowHeight="15"/>
  <cols>
    <col min="1" max="1" width="10" customWidth="1"/>
    <col min="2" max="2" width="14.42578125" customWidth="1"/>
    <col min="3" max="3" width="32.28515625" customWidth="1"/>
    <col min="4" max="4" width="19" customWidth="1"/>
    <col min="5" max="5" width="10.85546875" customWidth="1"/>
    <col min="6" max="6" width="12.140625" customWidth="1"/>
    <col min="7" max="7" width="19" customWidth="1"/>
    <col min="8" max="8" width="17.140625" customWidth="1"/>
    <col min="9" max="9" width="14" customWidth="1"/>
    <col min="257" max="257" width="10" customWidth="1"/>
    <col min="258" max="258" width="14.42578125" customWidth="1"/>
    <col min="259" max="259" width="32.28515625" customWidth="1"/>
    <col min="260" max="260" width="19" customWidth="1"/>
    <col min="261" max="261" width="10.85546875" customWidth="1"/>
    <col min="262" max="262" width="12.140625" customWidth="1"/>
    <col min="263" max="263" width="19" customWidth="1"/>
    <col min="264" max="264" width="17.140625" customWidth="1"/>
    <col min="265" max="265" width="14" customWidth="1"/>
    <col min="513" max="513" width="10" customWidth="1"/>
    <col min="514" max="514" width="14.42578125" customWidth="1"/>
    <col min="515" max="515" width="32.28515625" customWidth="1"/>
    <col min="516" max="516" width="19" customWidth="1"/>
    <col min="517" max="517" width="10.85546875" customWidth="1"/>
    <col min="518" max="518" width="12.140625" customWidth="1"/>
    <col min="519" max="519" width="19" customWidth="1"/>
    <col min="520" max="520" width="17.140625" customWidth="1"/>
    <col min="521" max="521" width="14" customWidth="1"/>
    <col min="769" max="769" width="10" customWidth="1"/>
    <col min="770" max="770" width="14.42578125" customWidth="1"/>
    <col min="771" max="771" width="32.28515625" customWidth="1"/>
    <col min="772" max="772" width="19" customWidth="1"/>
    <col min="773" max="773" width="10.85546875" customWidth="1"/>
    <col min="774" max="774" width="12.140625" customWidth="1"/>
    <col min="775" max="775" width="19" customWidth="1"/>
    <col min="776" max="776" width="17.140625" customWidth="1"/>
    <col min="777" max="777" width="14" customWidth="1"/>
    <col min="1025" max="1025" width="10" customWidth="1"/>
    <col min="1026" max="1026" width="14.42578125" customWidth="1"/>
    <col min="1027" max="1027" width="32.28515625" customWidth="1"/>
    <col min="1028" max="1028" width="19" customWidth="1"/>
    <col min="1029" max="1029" width="10.85546875" customWidth="1"/>
    <col min="1030" max="1030" width="12.140625" customWidth="1"/>
    <col min="1031" max="1031" width="19" customWidth="1"/>
    <col min="1032" max="1032" width="17.140625" customWidth="1"/>
    <col min="1033" max="1033" width="14" customWidth="1"/>
    <col min="1281" max="1281" width="10" customWidth="1"/>
    <col min="1282" max="1282" width="14.42578125" customWidth="1"/>
    <col min="1283" max="1283" width="32.28515625" customWidth="1"/>
    <col min="1284" max="1284" width="19" customWidth="1"/>
    <col min="1285" max="1285" width="10.85546875" customWidth="1"/>
    <col min="1286" max="1286" width="12.140625" customWidth="1"/>
    <col min="1287" max="1287" width="19" customWidth="1"/>
    <col min="1288" max="1288" width="17.140625" customWidth="1"/>
    <col min="1289" max="1289" width="14" customWidth="1"/>
    <col min="1537" max="1537" width="10" customWidth="1"/>
    <col min="1538" max="1538" width="14.42578125" customWidth="1"/>
    <col min="1539" max="1539" width="32.28515625" customWidth="1"/>
    <col min="1540" max="1540" width="19" customWidth="1"/>
    <col min="1541" max="1541" width="10.85546875" customWidth="1"/>
    <col min="1542" max="1542" width="12.140625" customWidth="1"/>
    <col min="1543" max="1543" width="19" customWidth="1"/>
    <col min="1544" max="1544" width="17.140625" customWidth="1"/>
    <col min="1545" max="1545" width="14" customWidth="1"/>
    <col min="1793" max="1793" width="10" customWidth="1"/>
    <col min="1794" max="1794" width="14.42578125" customWidth="1"/>
    <col min="1795" max="1795" width="32.28515625" customWidth="1"/>
    <col min="1796" max="1796" width="19" customWidth="1"/>
    <col min="1797" max="1797" width="10.85546875" customWidth="1"/>
    <col min="1798" max="1798" width="12.140625" customWidth="1"/>
    <col min="1799" max="1799" width="19" customWidth="1"/>
    <col min="1800" max="1800" width="17.140625" customWidth="1"/>
    <col min="1801" max="1801" width="14" customWidth="1"/>
    <col min="2049" max="2049" width="10" customWidth="1"/>
    <col min="2050" max="2050" width="14.42578125" customWidth="1"/>
    <col min="2051" max="2051" width="32.28515625" customWidth="1"/>
    <col min="2052" max="2052" width="19" customWidth="1"/>
    <col min="2053" max="2053" width="10.85546875" customWidth="1"/>
    <col min="2054" max="2054" width="12.140625" customWidth="1"/>
    <col min="2055" max="2055" width="19" customWidth="1"/>
    <col min="2056" max="2056" width="17.140625" customWidth="1"/>
    <col min="2057" max="2057" width="14" customWidth="1"/>
    <col min="2305" max="2305" width="10" customWidth="1"/>
    <col min="2306" max="2306" width="14.42578125" customWidth="1"/>
    <col min="2307" max="2307" width="32.28515625" customWidth="1"/>
    <col min="2308" max="2308" width="19" customWidth="1"/>
    <col min="2309" max="2309" width="10.85546875" customWidth="1"/>
    <col min="2310" max="2310" width="12.140625" customWidth="1"/>
    <col min="2311" max="2311" width="19" customWidth="1"/>
    <col min="2312" max="2312" width="17.140625" customWidth="1"/>
    <col min="2313" max="2313" width="14" customWidth="1"/>
    <col min="2561" max="2561" width="10" customWidth="1"/>
    <col min="2562" max="2562" width="14.42578125" customWidth="1"/>
    <col min="2563" max="2563" width="32.28515625" customWidth="1"/>
    <col min="2564" max="2564" width="19" customWidth="1"/>
    <col min="2565" max="2565" width="10.85546875" customWidth="1"/>
    <col min="2566" max="2566" width="12.140625" customWidth="1"/>
    <col min="2567" max="2567" width="19" customWidth="1"/>
    <col min="2568" max="2568" width="17.140625" customWidth="1"/>
    <col min="2569" max="2569" width="14" customWidth="1"/>
    <col min="2817" max="2817" width="10" customWidth="1"/>
    <col min="2818" max="2818" width="14.42578125" customWidth="1"/>
    <col min="2819" max="2819" width="32.28515625" customWidth="1"/>
    <col min="2820" max="2820" width="19" customWidth="1"/>
    <col min="2821" max="2821" width="10.85546875" customWidth="1"/>
    <col min="2822" max="2822" width="12.140625" customWidth="1"/>
    <col min="2823" max="2823" width="19" customWidth="1"/>
    <col min="2824" max="2824" width="17.140625" customWidth="1"/>
    <col min="2825" max="2825" width="14" customWidth="1"/>
    <col min="3073" max="3073" width="10" customWidth="1"/>
    <col min="3074" max="3074" width="14.42578125" customWidth="1"/>
    <col min="3075" max="3075" width="32.28515625" customWidth="1"/>
    <col min="3076" max="3076" width="19" customWidth="1"/>
    <col min="3077" max="3077" width="10.85546875" customWidth="1"/>
    <col min="3078" max="3078" width="12.140625" customWidth="1"/>
    <col min="3079" max="3079" width="19" customWidth="1"/>
    <col min="3080" max="3080" width="17.140625" customWidth="1"/>
    <col min="3081" max="3081" width="14" customWidth="1"/>
    <col min="3329" max="3329" width="10" customWidth="1"/>
    <col min="3330" max="3330" width="14.42578125" customWidth="1"/>
    <col min="3331" max="3331" width="32.28515625" customWidth="1"/>
    <col min="3332" max="3332" width="19" customWidth="1"/>
    <col min="3333" max="3333" width="10.85546875" customWidth="1"/>
    <col min="3334" max="3334" width="12.140625" customWidth="1"/>
    <col min="3335" max="3335" width="19" customWidth="1"/>
    <col min="3336" max="3336" width="17.140625" customWidth="1"/>
    <col min="3337" max="3337" width="14" customWidth="1"/>
    <col min="3585" max="3585" width="10" customWidth="1"/>
    <col min="3586" max="3586" width="14.42578125" customWidth="1"/>
    <col min="3587" max="3587" width="32.28515625" customWidth="1"/>
    <col min="3588" max="3588" width="19" customWidth="1"/>
    <col min="3589" max="3589" width="10.85546875" customWidth="1"/>
    <col min="3590" max="3590" width="12.140625" customWidth="1"/>
    <col min="3591" max="3591" width="19" customWidth="1"/>
    <col min="3592" max="3592" width="17.140625" customWidth="1"/>
    <col min="3593" max="3593" width="14" customWidth="1"/>
    <col min="3841" max="3841" width="10" customWidth="1"/>
    <col min="3842" max="3842" width="14.42578125" customWidth="1"/>
    <col min="3843" max="3843" width="32.28515625" customWidth="1"/>
    <col min="3844" max="3844" width="19" customWidth="1"/>
    <col min="3845" max="3845" width="10.85546875" customWidth="1"/>
    <col min="3846" max="3846" width="12.140625" customWidth="1"/>
    <col min="3847" max="3847" width="19" customWidth="1"/>
    <col min="3848" max="3848" width="17.140625" customWidth="1"/>
    <col min="3849" max="3849" width="14" customWidth="1"/>
    <col min="4097" max="4097" width="10" customWidth="1"/>
    <col min="4098" max="4098" width="14.42578125" customWidth="1"/>
    <col min="4099" max="4099" width="32.28515625" customWidth="1"/>
    <col min="4100" max="4100" width="19" customWidth="1"/>
    <col min="4101" max="4101" width="10.85546875" customWidth="1"/>
    <col min="4102" max="4102" width="12.140625" customWidth="1"/>
    <col min="4103" max="4103" width="19" customWidth="1"/>
    <col min="4104" max="4104" width="17.140625" customWidth="1"/>
    <col min="4105" max="4105" width="14" customWidth="1"/>
    <col min="4353" max="4353" width="10" customWidth="1"/>
    <col min="4354" max="4354" width="14.42578125" customWidth="1"/>
    <col min="4355" max="4355" width="32.28515625" customWidth="1"/>
    <col min="4356" max="4356" width="19" customWidth="1"/>
    <col min="4357" max="4357" width="10.85546875" customWidth="1"/>
    <col min="4358" max="4358" width="12.140625" customWidth="1"/>
    <col min="4359" max="4359" width="19" customWidth="1"/>
    <col min="4360" max="4360" width="17.140625" customWidth="1"/>
    <col min="4361" max="4361" width="14" customWidth="1"/>
    <col min="4609" max="4609" width="10" customWidth="1"/>
    <col min="4610" max="4610" width="14.42578125" customWidth="1"/>
    <col min="4611" max="4611" width="32.28515625" customWidth="1"/>
    <col min="4612" max="4612" width="19" customWidth="1"/>
    <col min="4613" max="4613" width="10.85546875" customWidth="1"/>
    <col min="4614" max="4614" width="12.140625" customWidth="1"/>
    <col min="4615" max="4615" width="19" customWidth="1"/>
    <col min="4616" max="4616" width="17.140625" customWidth="1"/>
    <col min="4617" max="4617" width="14" customWidth="1"/>
    <col min="4865" max="4865" width="10" customWidth="1"/>
    <col min="4866" max="4866" width="14.42578125" customWidth="1"/>
    <col min="4867" max="4867" width="32.28515625" customWidth="1"/>
    <col min="4868" max="4868" width="19" customWidth="1"/>
    <col min="4869" max="4869" width="10.85546875" customWidth="1"/>
    <col min="4870" max="4870" width="12.140625" customWidth="1"/>
    <col min="4871" max="4871" width="19" customWidth="1"/>
    <col min="4872" max="4872" width="17.140625" customWidth="1"/>
    <col min="4873" max="4873" width="14" customWidth="1"/>
    <col min="5121" max="5121" width="10" customWidth="1"/>
    <col min="5122" max="5122" width="14.42578125" customWidth="1"/>
    <col min="5123" max="5123" width="32.28515625" customWidth="1"/>
    <col min="5124" max="5124" width="19" customWidth="1"/>
    <col min="5125" max="5125" width="10.85546875" customWidth="1"/>
    <col min="5126" max="5126" width="12.140625" customWidth="1"/>
    <col min="5127" max="5127" width="19" customWidth="1"/>
    <col min="5128" max="5128" width="17.140625" customWidth="1"/>
    <col min="5129" max="5129" width="14" customWidth="1"/>
    <col min="5377" max="5377" width="10" customWidth="1"/>
    <col min="5378" max="5378" width="14.42578125" customWidth="1"/>
    <col min="5379" max="5379" width="32.28515625" customWidth="1"/>
    <col min="5380" max="5380" width="19" customWidth="1"/>
    <col min="5381" max="5381" width="10.85546875" customWidth="1"/>
    <col min="5382" max="5382" width="12.140625" customWidth="1"/>
    <col min="5383" max="5383" width="19" customWidth="1"/>
    <col min="5384" max="5384" width="17.140625" customWidth="1"/>
    <col min="5385" max="5385" width="14" customWidth="1"/>
    <col min="5633" max="5633" width="10" customWidth="1"/>
    <col min="5634" max="5634" width="14.42578125" customWidth="1"/>
    <col min="5635" max="5635" width="32.28515625" customWidth="1"/>
    <col min="5636" max="5636" width="19" customWidth="1"/>
    <col min="5637" max="5637" width="10.85546875" customWidth="1"/>
    <col min="5638" max="5638" width="12.140625" customWidth="1"/>
    <col min="5639" max="5639" width="19" customWidth="1"/>
    <col min="5640" max="5640" width="17.140625" customWidth="1"/>
    <col min="5641" max="5641" width="14" customWidth="1"/>
    <col min="5889" max="5889" width="10" customWidth="1"/>
    <col min="5890" max="5890" width="14.42578125" customWidth="1"/>
    <col min="5891" max="5891" width="32.28515625" customWidth="1"/>
    <col min="5892" max="5892" width="19" customWidth="1"/>
    <col min="5893" max="5893" width="10.85546875" customWidth="1"/>
    <col min="5894" max="5894" width="12.140625" customWidth="1"/>
    <col min="5895" max="5895" width="19" customWidth="1"/>
    <col min="5896" max="5896" width="17.140625" customWidth="1"/>
    <col min="5897" max="5897" width="14" customWidth="1"/>
    <col min="6145" max="6145" width="10" customWidth="1"/>
    <col min="6146" max="6146" width="14.42578125" customWidth="1"/>
    <col min="6147" max="6147" width="32.28515625" customWidth="1"/>
    <col min="6148" max="6148" width="19" customWidth="1"/>
    <col min="6149" max="6149" width="10.85546875" customWidth="1"/>
    <col min="6150" max="6150" width="12.140625" customWidth="1"/>
    <col min="6151" max="6151" width="19" customWidth="1"/>
    <col min="6152" max="6152" width="17.140625" customWidth="1"/>
    <col min="6153" max="6153" width="14" customWidth="1"/>
    <col min="6401" max="6401" width="10" customWidth="1"/>
    <col min="6402" max="6402" width="14.42578125" customWidth="1"/>
    <col min="6403" max="6403" width="32.28515625" customWidth="1"/>
    <col min="6404" max="6404" width="19" customWidth="1"/>
    <col min="6405" max="6405" width="10.85546875" customWidth="1"/>
    <col min="6406" max="6406" width="12.140625" customWidth="1"/>
    <col min="6407" max="6407" width="19" customWidth="1"/>
    <col min="6408" max="6408" width="17.140625" customWidth="1"/>
    <col min="6409" max="6409" width="14" customWidth="1"/>
    <col min="6657" max="6657" width="10" customWidth="1"/>
    <col min="6658" max="6658" width="14.42578125" customWidth="1"/>
    <col min="6659" max="6659" width="32.28515625" customWidth="1"/>
    <col min="6660" max="6660" width="19" customWidth="1"/>
    <col min="6661" max="6661" width="10.85546875" customWidth="1"/>
    <col min="6662" max="6662" width="12.140625" customWidth="1"/>
    <col min="6663" max="6663" width="19" customWidth="1"/>
    <col min="6664" max="6664" width="17.140625" customWidth="1"/>
    <col min="6665" max="6665" width="14" customWidth="1"/>
    <col min="6913" max="6913" width="10" customWidth="1"/>
    <col min="6914" max="6914" width="14.42578125" customWidth="1"/>
    <col min="6915" max="6915" width="32.28515625" customWidth="1"/>
    <col min="6916" max="6916" width="19" customWidth="1"/>
    <col min="6917" max="6917" width="10.85546875" customWidth="1"/>
    <col min="6918" max="6918" width="12.140625" customWidth="1"/>
    <col min="6919" max="6919" width="19" customWidth="1"/>
    <col min="6920" max="6920" width="17.140625" customWidth="1"/>
    <col min="6921" max="6921" width="14" customWidth="1"/>
    <col min="7169" max="7169" width="10" customWidth="1"/>
    <col min="7170" max="7170" width="14.42578125" customWidth="1"/>
    <col min="7171" max="7171" width="32.28515625" customWidth="1"/>
    <col min="7172" max="7172" width="19" customWidth="1"/>
    <col min="7173" max="7173" width="10.85546875" customWidth="1"/>
    <col min="7174" max="7174" width="12.140625" customWidth="1"/>
    <col min="7175" max="7175" width="19" customWidth="1"/>
    <col min="7176" max="7176" width="17.140625" customWidth="1"/>
    <col min="7177" max="7177" width="14" customWidth="1"/>
    <col min="7425" max="7425" width="10" customWidth="1"/>
    <col min="7426" max="7426" width="14.42578125" customWidth="1"/>
    <col min="7427" max="7427" width="32.28515625" customWidth="1"/>
    <col min="7428" max="7428" width="19" customWidth="1"/>
    <col min="7429" max="7429" width="10.85546875" customWidth="1"/>
    <col min="7430" max="7430" width="12.140625" customWidth="1"/>
    <col min="7431" max="7431" width="19" customWidth="1"/>
    <col min="7432" max="7432" width="17.140625" customWidth="1"/>
    <col min="7433" max="7433" width="14" customWidth="1"/>
    <col min="7681" max="7681" width="10" customWidth="1"/>
    <col min="7682" max="7682" width="14.42578125" customWidth="1"/>
    <col min="7683" max="7683" width="32.28515625" customWidth="1"/>
    <col min="7684" max="7684" width="19" customWidth="1"/>
    <col min="7685" max="7685" width="10.85546875" customWidth="1"/>
    <col min="7686" max="7686" width="12.140625" customWidth="1"/>
    <col min="7687" max="7687" width="19" customWidth="1"/>
    <col min="7688" max="7688" width="17.140625" customWidth="1"/>
    <col min="7689" max="7689" width="14" customWidth="1"/>
    <col min="7937" max="7937" width="10" customWidth="1"/>
    <col min="7938" max="7938" width="14.42578125" customWidth="1"/>
    <col min="7939" max="7939" width="32.28515625" customWidth="1"/>
    <col min="7940" max="7940" width="19" customWidth="1"/>
    <col min="7941" max="7941" width="10.85546875" customWidth="1"/>
    <col min="7942" max="7942" width="12.140625" customWidth="1"/>
    <col min="7943" max="7943" width="19" customWidth="1"/>
    <col min="7944" max="7944" width="17.140625" customWidth="1"/>
    <col min="7945" max="7945" width="14" customWidth="1"/>
    <col min="8193" max="8193" width="10" customWidth="1"/>
    <col min="8194" max="8194" width="14.42578125" customWidth="1"/>
    <col min="8195" max="8195" width="32.28515625" customWidth="1"/>
    <col min="8196" max="8196" width="19" customWidth="1"/>
    <col min="8197" max="8197" width="10.85546875" customWidth="1"/>
    <col min="8198" max="8198" width="12.140625" customWidth="1"/>
    <col min="8199" max="8199" width="19" customWidth="1"/>
    <col min="8200" max="8200" width="17.140625" customWidth="1"/>
    <col min="8201" max="8201" width="14" customWidth="1"/>
    <col min="8449" max="8449" width="10" customWidth="1"/>
    <col min="8450" max="8450" width="14.42578125" customWidth="1"/>
    <col min="8451" max="8451" width="32.28515625" customWidth="1"/>
    <col min="8452" max="8452" width="19" customWidth="1"/>
    <col min="8453" max="8453" width="10.85546875" customWidth="1"/>
    <col min="8454" max="8454" width="12.140625" customWidth="1"/>
    <col min="8455" max="8455" width="19" customWidth="1"/>
    <col min="8456" max="8456" width="17.140625" customWidth="1"/>
    <col min="8457" max="8457" width="14" customWidth="1"/>
    <col min="8705" max="8705" width="10" customWidth="1"/>
    <col min="8706" max="8706" width="14.42578125" customWidth="1"/>
    <col min="8707" max="8707" width="32.28515625" customWidth="1"/>
    <col min="8708" max="8708" width="19" customWidth="1"/>
    <col min="8709" max="8709" width="10.85546875" customWidth="1"/>
    <col min="8710" max="8710" width="12.140625" customWidth="1"/>
    <col min="8711" max="8711" width="19" customWidth="1"/>
    <col min="8712" max="8712" width="17.140625" customWidth="1"/>
    <col min="8713" max="8713" width="14" customWidth="1"/>
    <col min="8961" max="8961" width="10" customWidth="1"/>
    <col min="8962" max="8962" width="14.42578125" customWidth="1"/>
    <col min="8963" max="8963" width="32.28515625" customWidth="1"/>
    <col min="8964" max="8964" width="19" customWidth="1"/>
    <col min="8965" max="8965" width="10.85546875" customWidth="1"/>
    <col min="8966" max="8966" width="12.140625" customWidth="1"/>
    <col min="8967" max="8967" width="19" customWidth="1"/>
    <col min="8968" max="8968" width="17.140625" customWidth="1"/>
    <col min="8969" max="8969" width="14" customWidth="1"/>
    <col min="9217" max="9217" width="10" customWidth="1"/>
    <col min="9218" max="9218" width="14.42578125" customWidth="1"/>
    <col min="9219" max="9219" width="32.28515625" customWidth="1"/>
    <col min="9220" max="9220" width="19" customWidth="1"/>
    <col min="9221" max="9221" width="10.85546875" customWidth="1"/>
    <col min="9222" max="9222" width="12.140625" customWidth="1"/>
    <col min="9223" max="9223" width="19" customWidth="1"/>
    <col min="9224" max="9224" width="17.140625" customWidth="1"/>
    <col min="9225" max="9225" width="14" customWidth="1"/>
    <col min="9473" max="9473" width="10" customWidth="1"/>
    <col min="9474" max="9474" width="14.42578125" customWidth="1"/>
    <col min="9475" max="9475" width="32.28515625" customWidth="1"/>
    <col min="9476" max="9476" width="19" customWidth="1"/>
    <col min="9477" max="9477" width="10.85546875" customWidth="1"/>
    <col min="9478" max="9478" width="12.140625" customWidth="1"/>
    <col min="9479" max="9479" width="19" customWidth="1"/>
    <col min="9480" max="9480" width="17.140625" customWidth="1"/>
    <col min="9481" max="9481" width="14" customWidth="1"/>
    <col min="9729" max="9729" width="10" customWidth="1"/>
    <col min="9730" max="9730" width="14.42578125" customWidth="1"/>
    <col min="9731" max="9731" width="32.28515625" customWidth="1"/>
    <col min="9732" max="9732" width="19" customWidth="1"/>
    <col min="9733" max="9733" width="10.85546875" customWidth="1"/>
    <col min="9734" max="9734" width="12.140625" customWidth="1"/>
    <col min="9735" max="9735" width="19" customWidth="1"/>
    <col min="9736" max="9736" width="17.140625" customWidth="1"/>
    <col min="9737" max="9737" width="14" customWidth="1"/>
    <col min="9985" max="9985" width="10" customWidth="1"/>
    <col min="9986" max="9986" width="14.42578125" customWidth="1"/>
    <col min="9987" max="9987" width="32.28515625" customWidth="1"/>
    <col min="9988" max="9988" width="19" customWidth="1"/>
    <col min="9989" max="9989" width="10.85546875" customWidth="1"/>
    <col min="9990" max="9990" width="12.140625" customWidth="1"/>
    <col min="9991" max="9991" width="19" customWidth="1"/>
    <col min="9992" max="9992" width="17.140625" customWidth="1"/>
    <col min="9993" max="9993" width="14" customWidth="1"/>
    <col min="10241" max="10241" width="10" customWidth="1"/>
    <col min="10242" max="10242" width="14.42578125" customWidth="1"/>
    <col min="10243" max="10243" width="32.28515625" customWidth="1"/>
    <col min="10244" max="10244" width="19" customWidth="1"/>
    <col min="10245" max="10245" width="10.85546875" customWidth="1"/>
    <col min="10246" max="10246" width="12.140625" customWidth="1"/>
    <col min="10247" max="10247" width="19" customWidth="1"/>
    <col min="10248" max="10248" width="17.140625" customWidth="1"/>
    <col min="10249" max="10249" width="14" customWidth="1"/>
    <col min="10497" max="10497" width="10" customWidth="1"/>
    <col min="10498" max="10498" width="14.42578125" customWidth="1"/>
    <col min="10499" max="10499" width="32.28515625" customWidth="1"/>
    <col min="10500" max="10500" width="19" customWidth="1"/>
    <col min="10501" max="10501" width="10.85546875" customWidth="1"/>
    <col min="10502" max="10502" width="12.140625" customWidth="1"/>
    <col min="10503" max="10503" width="19" customWidth="1"/>
    <col min="10504" max="10504" width="17.140625" customWidth="1"/>
    <col min="10505" max="10505" width="14" customWidth="1"/>
    <col min="10753" max="10753" width="10" customWidth="1"/>
    <col min="10754" max="10754" width="14.42578125" customWidth="1"/>
    <col min="10755" max="10755" width="32.28515625" customWidth="1"/>
    <col min="10756" max="10756" width="19" customWidth="1"/>
    <col min="10757" max="10757" width="10.85546875" customWidth="1"/>
    <col min="10758" max="10758" width="12.140625" customWidth="1"/>
    <col min="10759" max="10759" width="19" customWidth="1"/>
    <col min="10760" max="10760" width="17.140625" customWidth="1"/>
    <col min="10761" max="10761" width="14" customWidth="1"/>
    <col min="11009" max="11009" width="10" customWidth="1"/>
    <col min="11010" max="11010" width="14.42578125" customWidth="1"/>
    <col min="11011" max="11011" width="32.28515625" customWidth="1"/>
    <col min="11012" max="11012" width="19" customWidth="1"/>
    <col min="11013" max="11013" width="10.85546875" customWidth="1"/>
    <col min="11014" max="11014" width="12.140625" customWidth="1"/>
    <col min="11015" max="11015" width="19" customWidth="1"/>
    <col min="11016" max="11016" width="17.140625" customWidth="1"/>
    <col min="11017" max="11017" width="14" customWidth="1"/>
    <col min="11265" max="11265" width="10" customWidth="1"/>
    <col min="11266" max="11266" width="14.42578125" customWidth="1"/>
    <col min="11267" max="11267" width="32.28515625" customWidth="1"/>
    <col min="11268" max="11268" width="19" customWidth="1"/>
    <col min="11269" max="11269" width="10.85546875" customWidth="1"/>
    <col min="11270" max="11270" width="12.140625" customWidth="1"/>
    <col min="11271" max="11271" width="19" customWidth="1"/>
    <col min="11272" max="11272" width="17.140625" customWidth="1"/>
    <col min="11273" max="11273" width="14" customWidth="1"/>
    <col min="11521" max="11521" width="10" customWidth="1"/>
    <col min="11522" max="11522" width="14.42578125" customWidth="1"/>
    <col min="11523" max="11523" width="32.28515625" customWidth="1"/>
    <col min="11524" max="11524" width="19" customWidth="1"/>
    <col min="11525" max="11525" width="10.85546875" customWidth="1"/>
    <col min="11526" max="11526" width="12.140625" customWidth="1"/>
    <col min="11527" max="11527" width="19" customWidth="1"/>
    <col min="11528" max="11528" width="17.140625" customWidth="1"/>
    <col min="11529" max="11529" width="14" customWidth="1"/>
    <col min="11777" max="11777" width="10" customWidth="1"/>
    <col min="11778" max="11778" width="14.42578125" customWidth="1"/>
    <col min="11779" max="11779" width="32.28515625" customWidth="1"/>
    <col min="11780" max="11780" width="19" customWidth="1"/>
    <col min="11781" max="11781" width="10.85546875" customWidth="1"/>
    <col min="11782" max="11782" width="12.140625" customWidth="1"/>
    <col min="11783" max="11783" width="19" customWidth="1"/>
    <col min="11784" max="11784" width="17.140625" customWidth="1"/>
    <col min="11785" max="11785" width="14" customWidth="1"/>
    <col min="12033" max="12033" width="10" customWidth="1"/>
    <col min="12034" max="12034" width="14.42578125" customWidth="1"/>
    <col min="12035" max="12035" width="32.28515625" customWidth="1"/>
    <col min="12036" max="12036" width="19" customWidth="1"/>
    <col min="12037" max="12037" width="10.85546875" customWidth="1"/>
    <col min="12038" max="12038" width="12.140625" customWidth="1"/>
    <col min="12039" max="12039" width="19" customWidth="1"/>
    <col min="12040" max="12040" width="17.140625" customWidth="1"/>
    <col min="12041" max="12041" width="14" customWidth="1"/>
    <col min="12289" max="12289" width="10" customWidth="1"/>
    <col min="12290" max="12290" width="14.42578125" customWidth="1"/>
    <col min="12291" max="12291" width="32.28515625" customWidth="1"/>
    <col min="12292" max="12292" width="19" customWidth="1"/>
    <col min="12293" max="12293" width="10.85546875" customWidth="1"/>
    <col min="12294" max="12294" width="12.140625" customWidth="1"/>
    <col min="12295" max="12295" width="19" customWidth="1"/>
    <col min="12296" max="12296" width="17.140625" customWidth="1"/>
    <col min="12297" max="12297" width="14" customWidth="1"/>
    <col min="12545" max="12545" width="10" customWidth="1"/>
    <col min="12546" max="12546" width="14.42578125" customWidth="1"/>
    <col min="12547" max="12547" width="32.28515625" customWidth="1"/>
    <col min="12548" max="12548" width="19" customWidth="1"/>
    <col min="12549" max="12549" width="10.85546875" customWidth="1"/>
    <col min="12550" max="12550" width="12.140625" customWidth="1"/>
    <col min="12551" max="12551" width="19" customWidth="1"/>
    <col min="12552" max="12552" width="17.140625" customWidth="1"/>
    <col min="12553" max="12553" width="14" customWidth="1"/>
    <col min="12801" max="12801" width="10" customWidth="1"/>
    <col min="12802" max="12802" width="14.42578125" customWidth="1"/>
    <col min="12803" max="12803" width="32.28515625" customWidth="1"/>
    <col min="12804" max="12804" width="19" customWidth="1"/>
    <col min="12805" max="12805" width="10.85546875" customWidth="1"/>
    <col min="12806" max="12806" width="12.140625" customWidth="1"/>
    <col min="12807" max="12807" width="19" customWidth="1"/>
    <col min="12808" max="12808" width="17.140625" customWidth="1"/>
    <col min="12809" max="12809" width="14" customWidth="1"/>
    <col min="13057" max="13057" width="10" customWidth="1"/>
    <col min="13058" max="13058" width="14.42578125" customWidth="1"/>
    <col min="13059" max="13059" width="32.28515625" customWidth="1"/>
    <col min="13060" max="13060" width="19" customWidth="1"/>
    <col min="13061" max="13061" width="10.85546875" customWidth="1"/>
    <col min="13062" max="13062" width="12.140625" customWidth="1"/>
    <col min="13063" max="13063" width="19" customWidth="1"/>
    <col min="13064" max="13064" width="17.140625" customWidth="1"/>
    <col min="13065" max="13065" width="14" customWidth="1"/>
    <col min="13313" max="13313" width="10" customWidth="1"/>
    <col min="13314" max="13314" width="14.42578125" customWidth="1"/>
    <col min="13315" max="13315" width="32.28515625" customWidth="1"/>
    <col min="13316" max="13316" width="19" customWidth="1"/>
    <col min="13317" max="13317" width="10.85546875" customWidth="1"/>
    <col min="13318" max="13318" width="12.140625" customWidth="1"/>
    <col min="13319" max="13319" width="19" customWidth="1"/>
    <col min="13320" max="13320" width="17.140625" customWidth="1"/>
    <col min="13321" max="13321" width="14" customWidth="1"/>
    <col min="13569" max="13569" width="10" customWidth="1"/>
    <col min="13570" max="13570" width="14.42578125" customWidth="1"/>
    <col min="13571" max="13571" width="32.28515625" customWidth="1"/>
    <col min="13572" max="13572" width="19" customWidth="1"/>
    <col min="13573" max="13573" width="10.85546875" customWidth="1"/>
    <col min="13574" max="13574" width="12.140625" customWidth="1"/>
    <col min="13575" max="13575" width="19" customWidth="1"/>
    <col min="13576" max="13576" width="17.140625" customWidth="1"/>
    <col min="13577" max="13577" width="14" customWidth="1"/>
    <col min="13825" max="13825" width="10" customWidth="1"/>
    <col min="13826" max="13826" width="14.42578125" customWidth="1"/>
    <col min="13827" max="13827" width="32.28515625" customWidth="1"/>
    <col min="13828" max="13828" width="19" customWidth="1"/>
    <col min="13829" max="13829" width="10.85546875" customWidth="1"/>
    <col min="13830" max="13830" width="12.140625" customWidth="1"/>
    <col min="13831" max="13831" width="19" customWidth="1"/>
    <col min="13832" max="13832" width="17.140625" customWidth="1"/>
    <col min="13833" max="13833" width="14" customWidth="1"/>
    <col min="14081" max="14081" width="10" customWidth="1"/>
    <col min="14082" max="14082" width="14.42578125" customWidth="1"/>
    <col min="14083" max="14083" width="32.28515625" customWidth="1"/>
    <col min="14084" max="14084" width="19" customWidth="1"/>
    <col min="14085" max="14085" width="10.85546875" customWidth="1"/>
    <col min="14086" max="14086" width="12.140625" customWidth="1"/>
    <col min="14087" max="14087" width="19" customWidth="1"/>
    <col min="14088" max="14088" width="17.140625" customWidth="1"/>
    <col min="14089" max="14089" width="14" customWidth="1"/>
    <col min="14337" max="14337" width="10" customWidth="1"/>
    <col min="14338" max="14338" width="14.42578125" customWidth="1"/>
    <col min="14339" max="14339" width="32.28515625" customWidth="1"/>
    <col min="14340" max="14340" width="19" customWidth="1"/>
    <col min="14341" max="14341" width="10.85546875" customWidth="1"/>
    <col min="14342" max="14342" width="12.140625" customWidth="1"/>
    <col min="14343" max="14343" width="19" customWidth="1"/>
    <col min="14344" max="14344" width="17.140625" customWidth="1"/>
    <col min="14345" max="14345" width="14" customWidth="1"/>
    <col min="14593" max="14593" width="10" customWidth="1"/>
    <col min="14594" max="14594" width="14.42578125" customWidth="1"/>
    <col min="14595" max="14595" width="32.28515625" customWidth="1"/>
    <col min="14596" max="14596" width="19" customWidth="1"/>
    <col min="14597" max="14597" width="10.85546875" customWidth="1"/>
    <col min="14598" max="14598" width="12.140625" customWidth="1"/>
    <col min="14599" max="14599" width="19" customWidth="1"/>
    <col min="14600" max="14600" width="17.140625" customWidth="1"/>
    <col min="14601" max="14601" width="14" customWidth="1"/>
    <col min="14849" max="14849" width="10" customWidth="1"/>
    <col min="14850" max="14850" width="14.42578125" customWidth="1"/>
    <col min="14851" max="14851" width="32.28515625" customWidth="1"/>
    <col min="14852" max="14852" width="19" customWidth="1"/>
    <col min="14853" max="14853" width="10.85546875" customWidth="1"/>
    <col min="14854" max="14854" width="12.140625" customWidth="1"/>
    <col min="14855" max="14855" width="19" customWidth="1"/>
    <col min="14856" max="14856" width="17.140625" customWidth="1"/>
    <col min="14857" max="14857" width="14" customWidth="1"/>
    <col min="15105" max="15105" width="10" customWidth="1"/>
    <col min="15106" max="15106" width="14.42578125" customWidth="1"/>
    <col min="15107" max="15107" width="32.28515625" customWidth="1"/>
    <col min="15108" max="15108" width="19" customWidth="1"/>
    <col min="15109" max="15109" width="10.85546875" customWidth="1"/>
    <col min="15110" max="15110" width="12.140625" customWidth="1"/>
    <col min="15111" max="15111" width="19" customWidth="1"/>
    <col min="15112" max="15112" width="17.140625" customWidth="1"/>
    <col min="15113" max="15113" width="14" customWidth="1"/>
    <col min="15361" max="15361" width="10" customWidth="1"/>
    <col min="15362" max="15362" width="14.42578125" customWidth="1"/>
    <col min="15363" max="15363" width="32.28515625" customWidth="1"/>
    <col min="15364" max="15364" width="19" customWidth="1"/>
    <col min="15365" max="15365" width="10.85546875" customWidth="1"/>
    <col min="15366" max="15366" width="12.140625" customWidth="1"/>
    <col min="15367" max="15367" width="19" customWidth="1"/>
    <col min="15368" max="15368" width="17.140625" customWidth="1"/>
    <col min="15369" max="15369" width="14" customWidth="1"/>
    <col min="15617" max="15617" width="10" customWidth="1"/>
    <col min="15618" max="15618" width="14.42578125" customWidth="1"/>
    <col min="15619" max="15619" width="32.28515625" customWidth="1"/>
    <col min="15620" max="15620" width="19" customWidth="1"/>
    <col min="15621" max="15621" width="10.85546875" customWidth="1"/>
    <col min="15622" max="15622" width="12.140625" customWidth="1"/>
    <col min="15623" max="15623" width="19" customWidth="1"/>
    <col min="15624" max="15624" width="17.140625" customWidth="1"/>
    <col min="15625" max="15625" width="14" customWidth="1"/>
    <col min="15873" max="15873" width="10" customWidth="1"/>
    <col min="15874" max="15874" width="14.42578125" customWidth="1"/>
    <col min="15875" max="15875" width="32.28515625" customWidth="1"/>
    <col min="15876" max="15876" width="19" customWidth="1"/>
    <col min="15877" max="15877" width="10.85546875" customWidth="1"/>
    <col min="15878" max="15878" width="12.140625" customWidth="1"/>
    <col min="15879" max="15879" width="19" customWidth="1"/>
    <col min="15880" max="15880" width="17.140625" customWidth="1"/>
    <col min="15881" max="15881" width="14" customWidth="1"/>
    <col min="16129" max="16129" width="10" customWidth="1"/>
    <col min="16130" max="16130" width="14.42578125" customWidth="1"/>
    <col min="16131" max="16131" width="32.28515625" customWidth="1"/>
    <col min="16132" max="16132" width="19" customWidth="1"/>
    <col min="16133" max="16133" width="10.85546875" customWidth="1"/>
    <col min="16134" max="16134" width="12.140625" customWidth="1"/>
    <col min="16135" max="16135" width="19" customWidth="1"/>
    <col min="16136" max="16136" width="17.140625" customWidth="1"/>
    <col min="16137" max="16137" width="14" customWidth="1"/>
  </cols>
  <sheetData>
    <row r="1" spans="1:9" ht="15.75">
      <c r="A1" s="99" t="s">
        <v>936</v>
      </c>
      <c r="B1" s="99"/>
      <c r="C1" s="99"/>
      <c r="D1" s="99"/>
      <c r="E1" s="99"/>
      <c r="F1" s="99"/>
      <c r="G1" s="99"/>
      <c r="H1" s="99"/>
      <c r="I1" s="99"/>
    </row>
    <row r="2" spans="1:9" ht="15.75">
      <c r="A2" s="100"/>
      <c r="B2" s="101"/>
      <c r="C2" s="101"/>
      <c r="D2" s="101"/>
      <c r="E2" s="101"/>
      <c r="F2" s="101"/>
      <c r="G2" s="101"/>
      <c r="H2" s="101"/>
      <c r="I2" s="102"/>
    </row>
    <row r="3" spans="1:9" ht="15.75">
      <c r="A3" s="103" t="s">
        <v>937</v>
      </c>
      <c r="B3" s="104"/>
      <c r="C3" s="104"/>
      <c r="D3" s="104"/>
      <c r="E3" s="105"/>
      <c r="F3" s="106" t="s">
        <v>4</v>
      </c>
      <c r="G3" s="106"/>
      <c r="H3" s="106"/>
      <c r="I3" s="107"/>
    </row>
    <row r="4" spans="1:9">
      <c r="A4" s="103" t="s">
        <v>2</v>
      </c>
      <c r="B4" s="104"/>
      <c r="C4" s="104"/>
      <c r="D4" s="104"/>
      <c r="E4" s="104"/>
      <c r="F4" s="104"/>
      <c r="G4" s="104"/>
      <c r="H4" s="104"/>
      <c r="I4" s="108"/>
    </row>
    <row r="5" spans="1:9">
      <c r="A5" s="109" t="s">
        <v>938</v>
      </c>
      <c r="B5" s="110" t="s">
        <v>939</v>
      </c>
      <c r="C5" s="111" t="s">
        <v>940</v>
      </c>
      <c r="D5" s="112" t="s">
        <v>11</v>
      </c>
      <c r="E5" s="112"/>
      <c r="F5" s="112"/>
      <c r="G5" s="112"/>
      <c r="H5" s="113" t="s">
        <v>12</v>
      </c>
      <c r="I5" s="113"/>
    </row>
    <row r="6" spans="1:9" ht="38.25">
      <c r="A6" s="18"/>
      <c r="B6" s="21"/>
      <c r="C6" s="111"/>
      <c r="D6" s="114" t="s">
        <v>941</v>
      </c>
      <c r="E6" s="114" t="s">
        <v>942</v>
      </c>
      <c r="F6" s="115" t="s">
        <v>943</v>
      </c>
      <c r="G6" s="114" t="s">
        <v>944</v>
      </c>
      <c r="H6" s="114" t="s">
        <v>945</v>
      </c>
      <c r="I6" s="114" t="s">
        <v>14</v>
      </c>
    </row>
    <row r="7" spans="1:9" ht="52.5" customHeight="1">
      <c r="A7" s="25" t="s">
        <v>20</v>
      </c>
      <c r="B7" s="25" t="s">
        <v>21</v>
      </c>
      <c r="C7" s="26" t="s">
        <v>22</v>
      </c>
      <c r="D7" s="24" t="s">
        <v>23</v>
      </c>
      <c r="E7" s="27">
        <v>0.8</v>
      </c>
      <c r="F7" s="45"/>
      <c r="G7" s="29">
        <v>43435</v>
      </c>
      <c r="H7" s="25" t="s">
        <v>24</v>
      </c>
      <c r="I7" s="24" t="s">
        <v>25</v>
      </c>
    </row>
    <row r="8" spans="1:9" ht="43.5" customHeight="1">
      <c r="A8" s="25" t="s">
        <v>27</v>
      </c>
      <c r="B8" s="25" t="s">
        <v>28</v>
      </c>
      <c r="C8" s="26" t="s">
        <v>946</v>
      </c>
      <c r="D8" s="24" t="s">
        <v>558</v>
      </c>
      <c r="E8" s="27">
        <v>1</v>
      </c>
      <c r="F8" s="45"/>
      <c r="G8" s="29">
        <v>43435</v>
      </c>
      <c r="H8" s="25" t="s">
        <v>24</v>
      </c>
      <c r="I8" s="24" t="s">
        <v>25</v>
      </c>
    </row>
    <row r="9" spans="1:9" ht="42" customHeight="1">
      <c r="A9" s="24" t="s">
        <v>30</v>
      </c>
      <c r="B9" s="24" t="s">
        <v>31</v>
      </c>
      <c r="C9" s="116" t="s">
        <v>32</v>
      </c>
      <c r="D9" s="24" t="s">
        <v>23</v>
      </c>
      <c r="E9" s="27">
        <v>0.8</v>
      </c>
      <c r="F9" s="117">
        <f>F10+F11+F12+F13+F14+F15+F16+F17+F18+F19+F20+F21+F22+F23+F24+F25+F26</f>
        <v>9179240</v>
      </c>
      <c r="G9" s="29">
        <v>43435</v>
      </c>
      <c r="H9" s="25" t="s">
        <v>24</v>
      </c>
      <c r="I9" s="24" t="s">
        <v>25</v>
      </c>
    </row>
    <row r="10" spans="1:9" ht="45.75" customHeight="1">
      <c r="A10" s="24" t="s">
        <v>34</v>
      </c>
      <c r="B10" s="24" t="s">
        <v>35</v>
      </c>
      <c r="C10" s="116" t="s">
        <v>36</v>
      </c>
      <c r="D10" s="24" t="s">
        <v>23</v>
      </c>
      <c r="E10" s="27">
        <v>1</v>
      </c>
      <c r="F10" s="45">
        <f>F27+F28+F29</f>
        <v>0</v>
      </c>
      <c r="G10" s="29">
        <v>43435</v>
      </c>
      <c r="H10" s="24" t="s">
        <v>37</v>
      </c>
      <c r="I10" s="24">
        <v>500</v>
      </c>
    </row>
    <row r="11" spans="1:9" ht="46.5" customHeight="1">
      <c r="A11" s="25" t="s">
        <v>38</v>
      </c>
      <c r="B11" s="24" t="s">
        <v>39</v>
      </c>
      <c r="C11" s="26" t="s">
        <v>40</v>
      </c>
      <c r="D11" s="24" t="s">
        <v>23</v>
      </c>
      <c r="E11" s="27">
        <v>1</v>
      </c>
      <c r="F11" s="45">
        <f>F30</f>
        <v>0</v>
      </c>
      <c r="G11" s="29">
        <v>43435</v>
      </c>
      <c r="H11" s="24" t="s">
        <v>37</v>
      </c>
      <c r="I11" s="24">
        <v>500</v>
      </c>
    </row>
    <row r="12" spans="1:9" ht="80.25" customHeight="1">
      <c r="A12" s="25" t="s">
        <v>42</v>
      </c>
      <c r="B12" s="24" t="s">
        <v>43</v>
      </c>
      <c r="C12" s="26" t="s">
        <v>44</v>
      </c>
      <c r="D12" s="24" t="s">
        <v>45</v>
      </c>
      <c r="E12" s="25">
        <v>52</v>
      </c>
      <c r="F12" s="117">
        <f>F31+F32+F33</f>
        <v>800000</v>
      </c>
      <c r="G12" s="29">
        <v>43435</v>
      </c>
      <c r="H12" s="25" t="s">
        <v>24</v>
      </c>
      <c r="I12" s="24" t="s">
        <v>46</v>
      </c>
    </row>
    <row r="13" spans="1:9" ht="36" customHeight="1">
      <c r="A13" s="25" t="s">
        <v>48</v>
      </c>
      <c r="B13" s="24" t="s">
        <v>49</v>
      </c>
      <c r="C13" s="26" t="s">
        <v>50</v>
      </c>
      <c r="D13" s="24" t="s">
        <v>51</v>
      </c>
      <c r="E13" s="25">
        <v>3</v>
      </c>
      <c r="F13" s="45">
        <f>F34</f>
        <v>0</v>
      </c>
      <c r="G13" s="29">
        <v>43435</v>
      </c>
      <c r="H13" s="25" t="s">
        <v>24</v>
      </c>
      <c r="I13" s="24" t="s">
        <v>52</v>
      </c>
    </row>
    <row r="14" spans="1:9" ht="43.5" customHeight="1">
      <c r="A14" s="25" t="s">
        <v>53</v>
      </c>
      <c r="B14" s="24" t="s">
        <v>54</v>
      </c>
      <c r="C14" s="26" t="s">
        <v>55</v>
      </c>
      <c r="D14" s="24" t="s">
        <v>23</v>
      </c>
      <c r="E14" s="27">
        <v>1</v>
      </c>
      <c r="F14" s="117">
        <f>F35</f>
        <v>83500</v>
      </c>
      <c r="G14" s="29">
        <v>43435</v>
      </c>
      <c r="H14" s="24" t="s">
        <v>37</v>
      </c>
      <c r="I14" s="24">
        <v>500</v>
      </c>
    </row>
    <row r="15" spans="1:9" ht="55.5" customHeight="1">
      <c r="A15" s="24" t="s">
        <v>57</v>
      </c>
      <c r="B15" s="24" t="s">
        <v>58</v>
      </c>
      <c r="C15" s="26" t="s">
        <v>59</v>
      </c>
      <c r="D15" s="24" t="s">
        <v>60</v>
      </c>
      <c r="E15" s="27">
        <v>0.05</v>
      </c>
      <c r="F15" s="28">
        <f>F36+F37</f>
        <v>6000</v>
      </c>
      <c r="G15" s="29">
        <v>43435</v>
      </c>
      <c r="H15" s="24" t="s">
        <v>37</v>
      </c>
      <c r="I15" s="24">
        <v>500</v>
      </c>
    </row>
    <row r="16" spans="1:9" ht="62.25" customHeight="1">
      <c r="A16" s="25" t="s">
        <v>62</v>
      </c>
      <c r="B16" s="24" t="s">
        <v>63</v>
      </c>
      <c r="C16" s="26" t="s">
        <v>64</v>
      </c>
      <c r="D16" s="24" t="s">
        <v>23</v>
      </c>
      <c r="E16" s="27">
        <v>1</v>
      </c>
      <c r="F16" s="117">
        <f>F38+F39</f>
        <v>7020400</v>
      </c>
      <c r="G16" s="29">
        <v>43435</v>
      </c>
      <c r="H16" s="24" t="s">
        <v>37</v>
      </c>
      <c r="I16" s="24">
        <v>500</v>
      </c>
    </row>
    <row r="17" spans="1:9" ht="47.25" customHeight="1">
      <c r="A17" s="25" t="s">
        <v>66</v>
      </c>
      <c r="B17" s="24" t="s">
        <v>67</v>
      </c>
      <c r="C17" s="26" t="s">
        <v>68</v>
      </c>
      <c r="D17" s="24" t="s">
        <v>69</v>
      </c>
      <c r="E17" s="27">
        <v>0.9</v>
      </c>
      <c r="F17" s="28">
        <f>F40+F41</f>
        <v>8000</v>
      </c>
      <c r="G17" s="29">
        <v>43435</v>
      </c>
      <c r="H17" s="24" t="s">
        <v>37</v>
      </c>
      <c r="I17" s="24">
        <v>500</v>
      </c>
    </row>
    <row r="18" spans="1:9" ht="64.5" customHeight="1">
      <c r="A18" s="24" t="s">
        <v>71</v>
      </c>
      <c r="B18" s="24" t="s">
        <v>72</v>
      </c>
      <c r="C18" s="26" t="s">
        <v>947</v>
      </c>
      <c r="D18" s="24" t="s">
        <v>74</v>
      </c>
      <c r="E18" s="25">
        <v>38</v>
      </c>
      <c r="F18" s="28">
        <f>F42+F43</f>
        <v>241000</v>
      </c>
      <c r="G18" s="29">
        <v>43435</v>
      </c>
      <c r="H18" s="24" t="s">
        <v>37</v>
      </c>
      <c r="I18" s="24">
        <v>500</v>
      </c>
    </row>
    <row r="19" spans="1:9" ht="39.75" customHeight="1">
      <c r="A19" s="25" t="s">
        <v>76</v>
      </c>
      <c r="B19" s="24" t="s">
        <v>77</v>
      </c>
      <c r="C19" s="26" t="s">
        <v>78</v>
      </c>
      <c r="D19" s="24" t="s">
        <v>79</v>
      </c>
      <c r="E19" s="25">
        <v>0</v>
      </c>
      <c r="F19" s="117">
        <f>F44+F45+F46+F47+F48+F49</f>
        <v>305340</v>
      </c>
      <c r="G19" s="29">
        <v>43435</v>
      </c>
      <c r="H19" s="24" t="s">
        <v>37</v>
      </c>
      <c r="I19" s="24">
        <v>500</v>
      </c>
    </row>
    <row r="20" spans="1:9" ht="42.75" customHeight="1">
      <c r="A20" s="25" t="s">
        <v>80</v>
      </c>
      <c r="B20" s="24" t="s">
        <v>81</v>
      </c>
      <c r="C20" s="26" t="s">
        <v>82</v>
      </c>
      <c r="D20" s="24" t="s">
        <v>83</v>
      </c>
      <c r="E20" s="25">
        <v>35</v>
      </c>
      <c r="F20" s="28">
        <f>F50+F51</f>
        <v>6000</v>
      </c>
      <c r="G20" s="29">
        <v>43435</v>
      </c>
      <c r="H20" s="25" t="s">
        <v>24</v>
      </c>
      <c r="I20" s="24" t="s">
        <v>25</v>
      </c>
    </row>
    <row r="21" spans="1:9" ht="36">
      <c r="A21" s="25" t="s">
        <v>85</v>
      </c>
      <c r="B21" s="24" t="s">
        <v>86</v>
      </c>
      <c r="C21" s="26" t="s">
        <v>87</v>
      </c>
      <c r="D21" s="24" t="s">
        <v>88</v>
      </c>
      <c r="E21" s="25" t="s">
        <v>89</v>
      </c>
      <c r="F21" s="45">
        <f>F52</f>
        <v>0</v>
      </c>
      <c r="G21" s="29">
        <v>43435</v>
      </c>
      <c r="H21" s="25" t="s">
        <v>24</v>
      </c>
      <c r="I21" s="24" t="s">
        <v>25</v>
      </c>
    </row>
    <row r="22" spans="1:9" ht="36">
      <c r="A22" s="25" t="s">
        <v>90</v>
      </c>
      <c r="B22" s="24" t="s">
        <v>91</v>
      </c>
      <c r="C22" s="26" t="s">
        <v>92</v>
      </c>
      <c r="D22" s="24" t="s">
        <v>93</v>
      </c>
      <c r="E22" s="25">
        <v>1</v>
      </c>
      <c r="F22" s="28">
        <f>F53</f>
        <v>1200</v>
      </c>
      <c r="G22" s="29">
        <v>43435</v>
      </c>
      <c r="H22" s="24" t="s">
        <v>37</v>
      </c>
      <c r="I22" s="24">
        <v>500</v>
      </c>
    </row>
    <row r="23" spans="1:9" ht="57" customHeight="1">
      <c r="A23" s="25" t="s">
        <v>95</v>
      </c>
      <c r="B23" s="24" t="s">
        <v>96</v>
      </c>
      <c r="C23" s="26" t="s">
        <v>73</v>
      </c>
      <c r="D23" s="24" t="s">
        <v>74</v>
      </c>
      <c r="E23" s="25">
        <v>38</v>
      </c>
      <c r="F23" s="117">
        <f>F54+F55</f>
        <v>526000</v>
      </c>
      <c r="G23" s="29">
        <v>43435</v>
      </c>
      <c r="H23" s="24" t="s">
        <v>37</v>
      </c>
      <c r="I23" s="24">
        <v>500</v>
      </c>
    </row>
    <row r="24" spans="1:9" ht="64.5" customHeight="1">
      <c r="A24" s="25" t="s">
        <v>98</v>
      </c>
      <c r="B24" s="24" t="s">
        <v>99</v>
      </c>
      <c r="C24" s="26" t="s">
        <v>100</v>
      </c>
      <c r="D24" s="24" t="s">
        <v>23</v>
      </c>
      <c r="E24" s="27">
        <v>1</v>
      </c>
      <c r="F24" s="117">
        <f>F56+F57</f>
        <v>4200</v>
      </c>
      <c r="G24" s="29">
        <v>43435</v>
      </c>
      <c r="H24" s="24" t="s">
        <v>37</v>
      </c>
      <c r="I24" s="24">
        <v>500</v>
      </c>
    </row>
    <row r="25" spans="1:9" ht="82.5" customHeight="1">
      <c r="A25" s="25" t="s">
        <v>101</v>
      </c>
      <c r="B25" s="24" t="s">
        <v>102</v>
      </c>
      <c r="C25" s="26" t="s">
        <v>103</v>
      </c>
      <c r="D25" s="24" t="s">
        <v>23</v>
      </c>
      <c r="E25" s="27">
        <v>1</v>
      </c>
      <c r="F25" s="117">
        <f>F58+F59</f>
        <v>18000</v>
      </c>
      <c r="G25" s="29">
        <v>43435</v>
      </c>
      <c r="H25" s="24" t="s">
        <v>37</v>
      </c>
      <c r="I25" s="24">
        <v>500</v>
      </c>
    </row>
    <row r="26" spans="1:9" ht="54" customHeight="1">
      <c r="A26" s="25" t="s">
        <v>105</v>
      </c>
      <c r="B26" s="24" t="s">
        <v>106</v>
      </c>
      <c r="C26" s="26" t="s">
        <v>107</v>
      </c>
      <c r="D26" s="24" t="s">
        <v>23</v>
      </c>
      <c r="E26" s="27">
        <v>0</v>
      </c>
      <c r="F26" s="117">
        <f>F60+F61</f>
        <v>159600</v>
      </c>
      <c r="G26" s="29">
        <v>43435</v>
      </c>
      <c r="H26" s="24" t="s">
        <v>108</v>
      </c>
      <c r="I26" s="24">
        <v>10</v>
      </c>
    </row>
    <row r="27" spans="1:9" ht="44.25" customHeight="1">
      <c r="A27" s="25" t="s">
        <v>109</v>
      </c>
      <c r="B27" s="24" t="s">
        <v>110</v>
      </c>
      <c r="C27" s="116" t="s">
        <v>111</v>
      </c>
      <c r="D27" s="24" t="s">
        <v>23</v>
      </c>
      <c r="E27" s="27">
        <v>1</v>
      </c>
      <c r="F27" s="45">
        <v>0</v>
      </c>
      <c r="G27" s="29">
        <v>43435</v>
      </c>
      <c r="H27" s="24" t="s">
        <v>37</v>
      </c>
      <c r="I27" s="24">
        <v>500</v>
      </c>
    </row>
    <row r="28" spans="1:9" ht="44.25" customHeight="1">
      <c r="A28" s="25" t="s">
        <v>112</v>
      </c>
      <c r="B28" s="24" t="s">
        <v>113</v>
      </c>
      <c r="C28" s="116" t="s">
        <v>114</v>
      </c>
      <c r="D28" s="25" t="s">
        <v>115</v>
      </c>
      <c r="E28" s="25">
        <v>3</v>
      </c>
      <c r="F28" s="118">
        <v>0</v>
      </c>
      <c r="G28" s="29">
        <v>43435</v>
      </c>
      <c r="H28" s="25" t="s">
        <v>24</v>
      </c>
      <c r="I28" s="24" t="s">
        <v>25</v>
      </c>
    </row>
    <row r="29" spans="1:9" ht="45" customHeight="1">
      <c r="A29" s="25" t="s">
        <v>116</v>
      </c>
      <c r="B29" s="24" t="s">
        <v>117</v>
      </c>
      <c r="C29" s="116" t="s">
        <v>118</v>
      </c>
      <c r="D29" s="25" t="s">
        <v>115</v>
      </c>
      <c r="E29" s="25">
        <v>3</v>
      </c>
      <c r="F29" s="118">
        <v>0</v>
      </c>
      <c r="G29" s="29">
        <v>43435</v>
      </c>
      <c r="H29" s="25" t="s">
        <v>24</v>
      </c>
      <c r="I29" s="24" t="s">
        <v>25</v>
      </c>
    </row>
    <row r="30" spans="1:9" ht="48">
      <c r="A30" s="25" t="s">
        <v>119</v>
      </c>
      <c r="B30" s="24" t="s">
        <v>110</v>
      </c>
      <c r="C30" s="26" t="s">
        <v>120</v>
      </c>
      <c r="D30" s="25" t="s">
        <v>115</v>
      </c>
      <c r="E30" s="25">
        <f>3*38</f>
        <v>114</v>
      </c>
      <c r="F30" s="118">
        <v>0</v>
      </c>
      <c r="G30" s="29">
        <v>43435</v>
      </c>
      <c r="H30" s="24" t="s">
        <v>37</v>
      </c>
      <c r="I30" s="24">
        <v>500</v>
      </c>
    </row>
    <row r="31" spans="1:9" ht="33" customHeight="1">
      <c r="A31" s="25" t="s">
        <v>121</v>
      </c>
      <c r="B31" s="24" t="s">
        <v>110</v>
      </c>
      <c r="C31" s="26" t="s">
        <v>122</v>
      </c>
      <c r="D31" s="25" t="s">
        <v>123</v>
      </c>
      <c r="E31" s="25">
        <v>1</v>
      </c>
      <c r="F31" s="118">
        <v>0</v>
      </c>
      <c r="G31" s="29">
        <v>43435</v>
      </c>
      <c r="H31" s="24" t="s">
        <v>124</v>
      </c>
      <c r="I31" s="24">
        <v>38</v>
      </c>
    </row>
    <row r="32" spans="1:9" ht="43.5" customHeight="1">
      <c r="A32" s="25" t="s">
        <v>125</v>
      </c>
      <c r="B32" s="24" t="s">
        <v>113</v>
      </c>
      <c r="C32" s="26" t="s">
        <v>126</v>
      </c>
      <c r="D32" s="25" t="s">
        <v>127</v>
      </c>
      <c r="E32" s="25">
        <v>1</v>
      </c>
      <c r="F32" s="118">
        <v>0</v>
      </c>
      <c r="G32" s="29">
        <v>43435</v>
      </c>
      <c r="H32" s="24" t="s">
        <v>124</v>
      </c>
      <c r="I32" s="24">
        <v>38</v>
      </c>
    </row>
    <row r="33" spans="1:9" ht="29.25" customHeight="1">
      <c r="A33" s="25" t="s">
        <v>128</v>
      </c>
      <c r="B33" s="24" t="s">
        <v>117</v>
      </c>
      <c r="C33" s="26" t="s">
        <v>129</v>
      </c>
      <c r="D33" s="25" t="s">
        <v>130</v>
      </c>
      <c r="E33" s="25">
        <v>4</v>
      </c>
      <c r="F33" s="30">
        <v>800000</v>
      </c>
      <c r="G33" s="29">
        <v>43435</v>
      </c>
      <c r="H33" s="24" t="s">
        <v>124</v>
      </c>
      <c r="I33" s="24">
        <v>38</v>
      </c>
    </row>
    <row r="34" spans="1:9" ht="44.25" customHeight="1">
      <c r="A34" s="25" t="s">
        <v>131</v>
      </c>
      <c r="B34" s="24" t="s">
        <v>110</v>
      </c>
      <c r="C34" s="26" t="s">
        <v>132</v>
      </c>
      <c r="D34" s="25" t="s">
        <v>123</v>
      </c>
      <c r="E34" s="25">
        <v>1</v>
      </c>
      <c r="F34" s="118">
        <v>0</v>
      </c>
      <c r="G34" s="29">
        <v>43435</v>
      </c>
      <c r="H34" s="24" t="s">
        <v>37</v>
      </c>
      <c r="I34" s="24">
        <v>500</v>
      </c>
    </row>
    <row r="35" spans="1:9" ht="42" customHeight="1">
      <c r="A35" s="25" t="s">
        <v>133</v>
      </c>
      <c r="B35" s="24" t="s">
        <v>110</v>
      </c>
      <c r="C35" s="26" t="s">
        <v>134</v>
      </c>
      <c r="D35" s="24" t="s">
        <v>23</v>
      </c>
      <c r="E35" s="27">
        <v>1</v>
      </c>
      <c r="F35" s="30">
        <v>83500</v>
      </c>
      <c r="G35" s="29">
        <v>43435</v>
      </c>
      <c r="H35" s="24" t="s">
        <v>37</v>
      </c>
      <c r="I35" s="24">
        <v>500</v>
      </c>
    </row>
    <row r="36" spans="1:9" ht="42" customHeight="1">
      <c r="A36" s="25" t="s">
        <v>135</v>
      </c>
      <c r="B36" s="24" t="s">
        <v>110</v>
      </c>
      <c r="C36" s="26" t="s">
        <v>136</v>
      </c>
      <c r="D36" s="25" t="s">
        <v>137</v>
      </c>
      <c r="E36" s="25">
        <v>1</v>
      </c>
      <c r="F36" s="30">
        <v>3000</v>
      </c>
      <c r="G36" s="29">
        <v>43435</v>
      </c>
      <c r="H36" s="24" t="s">
        <v>37</v>
      </c>
      <c r="I36" s="24">
        <v>500</v>
      </c>
    </row>
    <row r="37" spans="1:9" ht="45" customHeight="1">
      <c r="A37" s="25" t="s">
        <v>138</v>
      </c>
      <c r="B37" s="24" t="s">
        <v>113</v>
      </c>
      <c r="C37" s="26" t="s">
        <v>139</v>
      </c>
      <c r="D37" s="25" t="s">
        <v>123</v>
      </c>
      <c r="E37" s="25">
        <v>1</v>
      </c>
      <c r="F37" s="30">
        <v>3000</v>
      </c>
      <c r="G37" s="29">
        <v>43435</v>
      </c>
      <c r="H37" s="24" t="s">
        <v>37</v>
      </c>
      <c r="I37" s="24">
        <v>500</v>
      </c>
    </row>
    <row r="38" spans="1:9" ht="32.25" customHeight="1">
      <c r="A38" s="25" t="s">
        <v>141</v>
      </c>
      <c r="B38" s="24" t="s">
        <v>110</v>
      </c>
      <c r="C38" s="26" t="s">
        <v>142</v>
      </c>
      <c r="D38" s="25" t="s">
        <v>123</v>
      </c>
      <c r="E38" s="25">
        <v>1</v>
      </c>
      <c r="F38" s="30">
        <v>7000000</v>
      </c>
      <c r="G38" s="29">
        <v>43435</v>
      </c>
      <c r="H38" s="25" t="s">
        <v>24</v>
      </c>
      <c r="I38" s="24" t="s">
        <v>25</v>
      </c>
    </row>
    <row r="39" spans="1:9" ht="35.25" customHeight="1">
      <c r="A39" s="25" t="s">
        <v>143</v>
      </c>
      <c r="B39" s="24" t="s">
        <v>113</v>
      </c>
      <c r="C39" s="26" t="s">
        <v>144</v>
      </c>
      <c r="D39" s="25" t="s">
        <v>23</v>
      </c>
      <c r="E39" s="27">
        <v>1</v>
      </c>
      <c r="F39" s="30">
        <v>20400</v>
      </c>
      <c r="G39" s="29">
        <v>43435</v>
      </c>
      <c r="H39" s="25" t="s">
        <v>24</v>
      </c>
      <c r="I39" s="24" t="s">
        <v>25</v>
      </c>
    </row>
    <row r="40" spans="1:9" ht="43.5" customHeight="1">
      <c r="A40" s="25" t="s">
        <v>145</v>
      </c>
      <c r="B40" s="24" t="s">
        <v>110</v>
      </c>
      <c r="C40" s="26" t="s">
        <v>146</v>
      </c>
      <c r="D40" s="25" t="s">
        <v>123</v>
      </c>
      <c r="E40" s="25">
        <v>1</v>
      </c>
      <c r="F40" s="30">
        <v>3000</v>
      </c>
      <c r="G40" s="29">
        <v>43435</v>
      </c>
      <c r="H40" s="24" t="s">
        <v>37</v>
      </c>
      <c r="I40" s="24">
        <v>500</v>
      </c>
    </row>
    <row r="41" spans="1:9" ht="46.5" customHeight="1">
      <c r="A41" s="25" t="s">
        <v>147</v>
      </c>
      <c r="B41" s="24" t="s">
        <v>113</v>
      </c>
      <c r="C41" s="26" t="s">
        <v>148</v>
      </c>
      <c r="D41" s="25" t="s">
        <v>123</v>
      </c>
      <c r="E41" s="25">
        <v>1</v>
      </c>
      <c r="F41" s="30">
        <v>5000</v>
      </c>
      <c r="G41" s="29">
        <v>43435</v>
      </c>
      <c r="H41" s="24" t="s">
        <v>37</v>
      </c>
      <c r="I41" s="24">
        <v>500</v>
      </c>
    </row>
    <row r="42" spans="1:9" ht="47.25" customHeight="1">
      <c r="A42" s="25" t="s">
        <v>149</v>
      </c>
      <c r="B42" s="24" t="s">
        <v>110</v>
      </c>
      <c r="C42" s="26" t="s">
        <v>150</v>
      </c>
      <c r="D42" s="25" t="s">
        <v>123</v>
      </c>
      <c r="E42" s="25">
        <v>1</v>
      </c>
      <c r="F42" s="30">
        <v>1000</v>
      </c>
      <c r="G42" s="29">
        <v>43435</v>
      </c>
      <c r="H42" s="25" t="s">
        <v>24</v>
      </c>
      <c r="I42" s="24" t="s">
        <v>25</v>
      </c>
    </row>
    <row r="43" spans="1:9" ht="45.75" customHeight="1">
      <c r="A43" s="25" t="s">
        <v>151</v>
      </c>
      <c r="B43" s="24" t="s">
        <v>113</v>
      </c>
      <c r="C43" s="26" t="s">
        <v>152</v>
      </c>
      <c r="D43" s="25" t="s">
        <v>23</v>
      </c>
      <c r="E43" s="27">
        <v>1</v>
      </c>
      <c r="F43" s="30">
        <v>240000</v>
      </c>
      <c r="G43" s="29">
        <v>43435</v>
      </c>
      <c r="H43" s="24" t="s">
        <v>37</v>
      </c>
      <c r="I43" s="24">
        <v>500</v>
      </c>
    </row>
    <row r="44" spans="1:9" ht="45" customHeight="1">
      <c r="A44" s="25" t="s">
        <v>153</v>
      </c>
      <c r="B44" s="24" t="s">
        <v>110</v>
      </c>
      <c r="C44" s="26" t="s">
        <v>154</v>
      </c>
      <c r="D44" s="25" t="s">
        <v>45</v>
      </c>
      <c r="E44" s="25">
        <v>7</v>
      </c>
      <c r="F44" s="118">
        <v>0</v>
      </c>
      <c r="G44" s="29">
        <v>43435</v>
      </c>
      <c r="H44" s="25" t="s">
        <v>75</v>
      </c>
      <c r="I44" s="24">
        <v>1</v>
      </c>
    </row>
    <row r="45" spans="1:9" ht="33" customHeight="1">
      <c r="A45" s="25" t="s">
        <v>155</v>
      </c>
      <c r="B45" s="24" t="s">
        <v>113</v>
      </c>
      <c r="C45" s="26" t="s">
        <v>156</v>
      </c>
      <c r="D45" s="25" t="s">
        <v>23</v>
      </c>
      <c r="E45" s="27">
        <v>1</v>
      </c>
      <c r="F45" s="30">
        <v>3000</v>
      </c>
      <c r="G45" s="29">
        <v>43435</v>
      </c>
      <c r="H45" s="25" t="s">
        <v>24</v>
      </c>
      <c r="I45" s="24" t="s">
        <v>25</v>
      </c>
    </row>
    <row r="46" spans="1:9" ht="45" customHeight="1">
      <c r="A46" s="25" t="s">
        <v>157</v>
      </c>
      <c r="B46" s="24" t="s">
        <v>117</v>
      </c>
      <c r="C46" s="26" t="s">
        <v>158</v>
      </c>
      <c r="D46" s="25" t="s">
        <v>23</v>
      </c>
      <c r="E46" s="27">
        <v>1</v>
      </c>
      <c r="F46" s="30">
        <v>3000</v>
      </c>
      <c r="G46" s="29">
        <v>43435</v>
      </c>
      <c r="H46" s="25" t="s">
        <v>24</v>
      </c>
      <c r="I46" s="24" t="s">
        <v>25</v>
      </c>
    </row>
    <row r="47" spans="1:9" ht="44.25" customHeight="1">
      <c r="A47" s="25" t="s">
        <v>159</v>
      </c>
      <c r="B47" s="24" t="s">
        <v>160</v>
      </c>
      <c r="C47" s="26" t="s">
        <v>161</v>
      </c>
      <c r="D47" s="25" t="s">
        <v>162</v>
      </c>
      <c r="E47" s="25">
        <v>1</v>
      </c>
      <c r="F47" s="30">
        <v>3000</v>
      </c>
      <c r="G47" s="29">
        <v>43435</v>
      </c>
      <c r="H47" s="25" t="s">
        <v>24</v>
      </c>
      <c r="I47" s="24" t="s">
        <v>25</v>
      </c>
    </row>
    <row r="48" spans="1:9" ht="37.5" customHeight="1">
      <c r="A48" s="25" t="s">
        <v>163</v>
      </c>
      <c r="B48" s="24" t="s">
        <v>164</v>
      </c>
      <c r="C48" s="26" t="s">
        <v>165</v>
      </c>
      <c r="D48" s="25" t="s">
        <v>162</v>
      </c>
      <c r="E48" s="25">
        <v>10</v>
      </c>
      <c r="F48" s="30">
        <v>3000</v>
      </c>
      <c r="G48" s="29">
        <v>43435</v>
      </c>
      <c r="H48" s="25" t="s">
        <v>24</v>
      </c>
      <c r="I48" s="24" t="s">
        <v>25</v>
      </c>
    </row>
    <row r="49" spans="1:9" ht="45.75" customHeight="1">
      <c r="A49" s="25" t="s">
        <v>166</v>
      </c>
      <c r="B49" s="24" t="s">
        <v>167</v>
      </c>
      <c r="C49" s="26" t="s">
        <v>168</v>
      </c>
      <c r="D49" s="25" t="s">
        <v>169</v>
      </c>
      <c r="E49" s="25">
        <v>12</v>
      </c>
      <c r="F49" s="30">
        <v>293340</v>
      </c>
      <c r="G49" s="29">
        <v>43435</v>
      </c>
      <c r="H49" s="25" t="s">
        <v>24</v>
      </c>
      <c r="I49" s="24" t="s">
        <v>25</v>
      </c>
    </row>
    <row r="50" spans="1:9" ht="47.25" customHeight="1">
      <c r="A50" s="25" t="s">
        <v>170</v>
      </c>
      <c r="B50" s="24" t="s">
        <v>110</v>
      </c>
      <c r="C50" s="26" t="s">
        <v>171</v>
      </c>
      <c r="D50" s="24" t="s">
        <v>172</v>
      </c>
      <c r="E50" s="25">
        <v>12</v>
      </c>
      <c r="F50" s="30">
        <v>6000</v>
      </c>
      <c r="G50" s="29">
        <v>43435</v>
      </c>
      <c r="H50" s="24" t="s">
        <v>37</v>
      </c>
      <c r="I50" s="24">
        <v>500</v>
      </c>
    </row>
    <row r="51" spans="1:9" ht="48.75" customHeight="1">
      <c r="A51" s="25" t="s">
        <v>173</v>
      </c>
      <c r="B51" s="24" t="s">
        <v>113</v>
      </c>
      <c r="C51" s="26" t="s">
        <v>174</v>
      </c>
      <c r="D51" s="25" t="s">
        <v>162</v>
      </c>
      <c r="E51" s="25">
        <v>12</v>
      </c>
      <c r="F51" s="118">
        <v>0</v>
      </c>
      <c r="G51" s="29">
        <v>43435</v>
      </c>
      <c r="H51" s="24" t="s">
        <v>37</v>
      </c>
      <c r="I51" s="24">
        <v>500</v>
      </c>
    </row>
    <row r="52" spans="1:9" ht="45.75" customHeight="1">
      <c r="A52" s="25" t="s">
        <v>175</v>
      </c>
      <c r="B52" s="24" t="s">
        <v>110</v>
      </c>
      <c r="C52" s="26" t="s">
        <v>176</v>
      </c>
      <c r="D52" s="25" t="s">
        <v>177</v>
      </c>
      <c r="E52" s="25">
        <v>3</v>
      </c>
      <c r="F52" s="118">
        <v>0</v>
      </c>
      <c r="G52" s="29">
        <v>43435</v>
      </c>
      <c r="H52" s="25" t="s">
        <v>24</v>
      </c>
      <c r="I52" s="24" t="s">
        <v>25</v>
      </c>
    </row>
    <row r="53" spans="1:9" ht="59.25" customHeight="1">
      <c r="A53" s="25" t="s">
        <v>178</v>
      </c>
      <c r="B53" s="24" t="s">
        <v>110</v>
      </c>
      <c r="C53" s="26" t="s">
        <v>179</v>
      </c>
      <c r="D53" s="25" t="s">
        <v>45</v>
      </c>
      <c r="E53" s="25">
        <v>2</v>
      </c>
      <c r="F53" s="30">
        <v>1200</v>
      </c>
      <c r="G53" s="29">
        <v>43435</v>
      </c>
      <c r="H53" s="24" t="s">
        <v>37</v>
      </c>
      <c r="I53" s="24">
        <v>500</v>
      </c>
    </row>
    <row r="54" spans="1:9" ht="44.25" customHeight="1">
      <c r="A54" s="25" t="s">
        <v>180</v>
      </c>
      <c r="B54" s="24" t="s">
        <v>110</v>
      </c>
      <c r="C54" s="26" t="s">
        <v>181</v>
      </c>
      <c r="D54" s="25" t="s">
        <v>23</v>
      </c>
      <c r="E54" s="27">
        <v>1</v>
      </c>
      <c r="F54" s="119">
        <v>0</v>
      </c>
      <c r="G54" s="29">
        <v>43435</v>
      </c>
      <c r="H54" s="25" t="s">
        <v>24</v>
      </c>
      <c r="I54" s="24" t="s">
        <v>25</v>
      </c>
    </row>
    <row r="55" spans="1:9" ht="42" customHeight="1">
      <c r="A55" s="25" t="s">
        <v>182</v>
      </c>
      <c r="B55" s="24" t="s">
        <v>113</v>
      </c>
      <c r="C55" s="26" t="s">
        <v>183</v>
      </c>
      <c r="D55" s="25" t="s">
        <v>184</v>
      </c>
      <c r="E55" s="25">
        <v>1</v>
      </c>
      <c r="F55" s="30">
        <v>526000</v>
      </c>
      <c r="G55" s="29">
        <v>43435</v>
      </c>
      <c r="H55" s="25" t="s">
        <v>24</v>
      </c>
      <c r="I55" s="24" t="s">
        <v>25</v>
      </c>
    </row>
    <row r="56" spans="1:9" ht="45" customHeight="1">
      <c r="A56" s="25" t="s">
        <v>185</v>
      </c>
      <c r="B56" s="24" t="s">
        <v>110</v>
      </c>
      <c r="C56" s="26" t="s">
        <v>186</v>
      </c>
      <c r="D56" s="25" t="s">
        <v>187</v>
      </c>
      <c r="E56" s="25">
        <v>1</v>
      </c>
      <c r="F56" s="118">
        <v>0</v>
      </c>
      <c r="G56" s="29">
        <v>43435</v>
      </c>
      <c r="H56" s="24" t="s">
        <v>37</v>
      </c>
      <c r="I56" s="24">
        <v>500</v>
      </c>
    </row>
    <row r="57" spans="1:9" ht="36">
      <c r="A57" s="25" t="s">
        <v>188</v>
      </c>
      <c r="B57" s="24" t="s">
        <v>113</v>
      </c>
      <c r="C57" s="26" t="s">
        <v>189</v>
      </c>
      <c r="D57" s="25" t="s">
        <v>123</v>
      </c>
      <c r="E57" s="25">
        <v>1</v>
      </c>
      <c r="F57" s="30">
        <v>4200</v>
      </c>
      <c r="G57" s="29">
        <v>43435</v>
      </c>
      <c r="H57" s="24" t="s">
        <v>37</v>
      </c>
      <c r="I57" s="24">
        <v>500</v>
      </c>
    </row>
    <row r="58" spans="1:9" ht="49.5" customHeight="1">
      <c r="A58" s="25" t="s">
        <v>190</v>
      </c>
      <c r="B58" s="24" t="s">
        <v>110</v>
      </c>
      <c r="C58" s="26" t="s">
        <v>191</v>
      </c>
      <c r="D58" s="25" t="s">
        <v>187</v>
      </c>
      <c r="E58" s="25">
        <v>1</v>
      </c>
      <c r="F58" s="30">
        <v>18000</v>
      </c>
      <c r="G58" s="29">
        <v>43435</v>
      </c>
      <c r="H58" s="24" t="s">
        <v>37</v>
      </c>
      <c r="I58" s="24">
        <v>500</v>
      </c>
    </row>
    <row r="59" spans="1:9" ht="56.25" customHeight="1">
      <c r="A59" s="25" t="s">
        <v>192</v>
      </c>
      <c r="B59" s="24" t="s">
        <v>113</v>
      </c>
      <c r="C59" s="26" t="s">
        <v>193</v>
      </c>
      <c r="D59" s="25" t="s">
        <v>123</v>
      </c>
      <c r="E59" s="25">
        <v>1</v>
      </c>
      <c r="F59" s="119">
        <v>0</v>
      </c>
      <c r="G59" s="29">
        <v>43435</v>
      </c>
      <c r="H59" s="24" t="s">
        <v>37</v>
      </c>
      <c r="I59" s="24">
        <v>500</v>
      </c>
    </row>
    <row r="60" spans="1:9" ht="45" customHeight="1">
      <c r="A60" s="25" t="s">
        <v>194</v>
      </c>
      <c r="B60" s="24" t="s">
        <v>110</v>
      </c>
      <c r="C60" s="26" t="s">
        <v>195</v>
      </c>
      <c r="D60" s="25" t="s">
        <v>123</v>
      </c>
      <c r="E60" s="25">
        <v>1</v>
      </c>
      <c r="F60" s="30">
        <v>21600</v>
      </c>
      <c r="G60" s="29">
        <v>43435</v>
      </c>
      <c r="H60" s="24" t="s">
        <v>108</v>
      </c>
      <c r="I60" s="24">
        <v>10</v>
      </c>
    </row>
    <row r="61" spans="1:9" ht="36">
      <c r="A61" s="25" t="s">
        <v>196</v>
      </c>
      <c r="B61" s="24" t="s">
        <v>113</v>
      </c>
      <c r="C61" s="26" t="s">
        <v>197</v>
      </c>
      <c r="D61" s="25" t="s">
        <v>123</v>
      </c>
      <c r="E61" s="25">
        <v>3</v>
      </c>
      <c r="F61" s="30">
        <v>138000</v>
      </c>
      <c r="G61" s="29">
        <v>43435</v>
      </c>
      <c r="H61" s="24" t="s">
        <v>108</v>
      </c>
      <c r="I61" s="24">
        <v>10</v>
      </c>
    </row>
    <row r="63" spans="1:9" ht="15.75">
      <c r="A63" s="103" t="s">
        <v>937</v>
      </c>
      <c r="B63" s="104"/>
      <c r="C63" s="104"/>
      <c r="D63" s="104"/>
      <c r="E63" s="105"/>
      <c r="F63" s="106" t="s">
        <v>4</v>
      </c>
      <c r="G63" s="106"/>
      <c r="H63" s="106"/>
      <c r="I63" s="107"/>
    </row>
    <row r="64" spans="1:9">
      <c r="A64" s="103" t="s">
        <v>198</v>
      </c>
      <c r="B64" s="104"/>
      <c r="C64" s="104"/>
      <c r="D64" s="104"/>
      <c r="E64" s="104"/>
      <c r="F64" s="104"/>
      <c r="G64" s="104"/>
      <c r="H64" s="104"/>
      <c r="I64" s="108"/>
    </row>
    <row r="65" spans="1:9">
      <c r="A65" s="109" t="s">
        <v>938</v>
      </c>
      <c r="B65" s="110" t="s">
        <v>939</v>
      </c>
      <c r="C65" s="111" t="s">
        <v>940</v>
      </c>
      <c r="D65" s="112" t="s">
        <v>11</v>
      </c>
      <c r="E65" s="112"/>
      <c r="F65" s="112"/>
      <c r="G65" s="112"/>
      <c r="H65" s="113" t="s">
        <v>12</v>
      </c>
      <c r="I65" s="113"/>
    </row>
    <row r="66" spans="1:9" ht="38.25">
      <c r="A66" s="18"/>
      <c r="B66" s="21"/>
      <c r="C66" s="111"/>
      <c r="D66" s="114" t="s">
        <v>941</v>
      </c>
      <c r="E66" s="114" t="s">
        <v>942</v>
      </c>
      <c r="F66" s="115" t="s">
        <v>943</v>
      </c>
      <c r="G66" s="114" t="s">
        <v>944</v>
      </c>
      <c r="H66" s="114" t="s">
        <v>945</v>
      </c>
      <c r="I66" s="114" t="s">
        <v>14</v>
      </c>
    </row>
    <row r="67" spans="1:9" ht="31.5" customHeight="1">
      <c r="A67" s="25" t="s">
        <v>200</v>
      </c>
      <c r="B67" s="25" t="s">
        <v>201</v>
      </c>
      <c r="C67" s="26" t="s">
        <v>202</v>
      </c>
      <c r="D67" s="24" t="s">
        <v>203</v>
      </c>
      <c r="E67" s="27" t="s">
        <v>204</v>
      </c>
      <c r="F67" s="45"/>
      <c r="G67" s="29">
        <v>43435</v>
      </c>
      <c r="H67" s="24" t="s">
        <v>205</v>
      </c>
      <c r="I67" s="24" t="s">
        <v>46</v>
      </c>
    </row>
    <row r="68" spans="1:9" ht="40.5" customHeight="1">
      <c r="A68" s="24" t="s">
        <v>206</v>
      </c>
      <c r="B68" s="24" t="s">
        <v>207</v>
      </c>
      <c r="C68" s="26" t="s">
        <v>208</v>
      </c>
      <c r="D68" s="24" t="s">
        <v>203</v>
      </c>
      <c r="E68" s="27" t="s">
        <v>204</v>
      </c>
      <c r="F68" s="117">
        <f>F69+F70</f>
        <v>1683600</v>
      </c>
      <c r="G68" s="29">
        <v>43435</v>
      </c>
      <c r="H68" s="24" t="s">
        <v>205</v>
      </c>
      <c r="I68" s="24" t="s">
        <v>46</v>
      </c>
    </row>
    <row r="69" spans="1:9" ht="84.75" customHeight="1">
      <c r="A69" s="24" t="s">
        <v>209</v>
      </c>
      <c r="B69" s="24" t="s">
        <v>35</v>
      </c>
      <c r="C69" s="26" t="s">
        <v>210</v>
      </c>
      <c r="D69" s="24" t="s">
        <v>211</v>
      </c>
      <c r="E69" s="39">
        <v>3</v>
      </c>
      <c r="F69" s="117">
        <f>F81+F82+F83</f>
        <v>333600</v>
      </c>
      <c r="G69" s="29">
        <v>43435</v>
      </c>
      <c r="H69" s="24" t="s">
        <v>212</v>
      </c>
      <c r="I69" s="24" t="s">
        <v>46</v>
      </c>
    </row>
    <row r="70" spans="1:9" ht="123.75" customHeight="1">
      <c r="A70" s="25" t="s">
        <v>213</v>
      </c>
      <c r="B70" s="25" t="s">
        <v>39</v>
      </c>
      <c r="C70" s="26" t="s">
        <v>214</v>
      </c>
      <c r="D70" s="24" t="s">
        <v>215</v>
      </c>
      <c r="E70" s="27">
        <v>0.8</v>
      </c>
      <c r="F70" s="117">
        <f>F84+F85+F86+F87</f>
        <v>1350000</v>
      </c>
      <c r="G70" s="29">
        <v>43435</v>
      </c>
      <c r="H70" s="24" t="s">
        <v>205</v>
      </c>
      <c r="I70" s="24" t="s">
        <v>46</v>
      </c>
    </row>
    <row r="71" spans="1:9" ht="57" customHeight="1">
      <c r="A71" s="25" t="s">
        <v>217</v>
      </c>
      <c r="B71" s="25" t="s">
        <v>218</v>
      </c>
      <c r="C71" s="26" t="s">
        <v>219</v>
      </c>
      <c r="D71" s="24" t="s">
        <v>220</v>
      </c>
      <c r="E71" s="27">
        <v>1</v>
      </c>
      <c r="F71" s="45"/>
      <c r="G71" s="29">
        <v>43435</v>
      </c>
      <c r="H71" s="25" t="s">
        <v>24</v>
      </c>
      <c r="I71" s="24" t="s">
        <v>25</v>
      </c>
    </row>
    <row r="72" spans="1:9" ht="51.75" customHeight="1">
      <c r="A72" s="25" t="s">
        <v>221</v>
      </c>
      <c r="B72" s="24" t="s">
        <v>222</v>
      </c>
      <c r="C72" s="26" t="s">
        <v>223</v>
      </c>
      <c r="D72" s="24" t="s">
        <v>220</v>
      </c>
      <c r="E72" s="27">
        <v>1</v>
      </c>
      <c r="F72" s="117">
        <f>F73+F74+F75</f>
        <v>1357400</v>
      </c>
      <c r="G72" s="29">
        <v>43435</v>
      </c>
      <c r="H72" s="25" t="s">
        <v>24</v>
      </c>
      <c r="I72" s="24" t="s">
        <v>25</v>
      </c>
    </row>
    <row r="73" spans="1:9" ht="57" customHeight="1">
      <c r="A73" s="25" t="s">
        <v>224</v>
      </c>
      <c r="B73" s="25" t="s">
        <v>43</v>
      </c>
      <c r="C73" s="26" t="s">
        <v>225</v>
      </c>
      <c r="D73" s="24" t="s">
        <v>226</v>
      </c>
      <c r="E73" s="27">
        <v>1</v>
      </c>
      <c r="F73" s="28">
        <f>F88+F89+F90</f>
        <v>3400</v>
      </c>
      <c r="G73" s="29">
        <v>43435</v>
      </c>
      <c r="H73" s="24" t="s">
        <v>227</v>
      </c>
      <c r="I73" s="24" t="s">
        <v>46</v>
      </c>
    </row>
    <row r="74" spans="1:9" ht="54.75" customHeight="1">
      <c r="A74" s="24" t="s">
        <v>228</v>
      </c>
      <c r="B74" s="25" t="s">
        <v>49</v>
      </c>
      <c r="C74" s="26" t="s">
        <v>229</v>
      </c>
      <c r="D74" s="24" t="s">
        <v>220</v>
      </c>
      <c r="E74" s="27">
        <v>1</v>
      </c>
      <c r="F74" s="120">
        <f>F91+F92+F93+F94+F95+F96+F97+F98+F99</f>
        <v>1254000</v>
      </c>
      <c r="G74" s="29">
        <v>43435</v>
      </c>
      <c r="H74" s="25" t="s">
        <v>24</v>
      </c>
      <c r="I74" s="24" t="s">
        <v>25</v>
      </c>
    </row>
    <row r="75" spans="1:9" ht="36" customHeight="1">
      <c r="A75" s="25" t="s">
        <v>230</v>
      </c>
      <c r="B75" s="25" t="s">
        <v>54</v>
      </c>
      <c r="C75" s="26" t="s">
        <v>231</v>
      </c>
      <c r="D75" s="24" t="s">
        <v>232</v>
      </c>
      <c r="E75" s="39">
        <v>1</v>
      </c>
      <c r="F75" s="117">
        <f>F100+F101+F102</f>
        <v>100000</v>
      </c>
      <c r="G75" s="29">
        <v>43435</v>
      </c>
      <c r="H75" s="25" t="s">
        <v>24</v>
      </c>
      <c r="I75" s="24" t="s">
        <v>25</v>
      </c>
    </row>
    <row r="76" spans="1:9" ht="51" customHeight="1">
      <c r="A76" s="25" t="s">
        <v>234</v>
      </c>
      <c r="B76" s="25" t="s">
        <v>235</v>
      </c>
      <c r="C76" s="26" t="s">
        <v>236</v>
      </c>
      <c r="D76" s="24" t="s">
        <v>215</v>
      </c>
      <c r="E76" s="27">
        <v>0.8</v>
      </c>
      <c r="F76" s="45"/>
      <c r="G76" s="29">
        <v>43435</v>
      </c>
      <c r="H76" s="25" t="s">
        <v>24</v>
      </c>
      <c r="I76" s="24" t="s">
        <v>25</v>
      </c>
    </row>
    <row r="77" spans="1:9" ht="39.75" customHeight="1">
      <c r="A77" s="25" t="s">
        <v>237</v>
      </c>
      <c r="B77" s="25" t="s">
        <v>238</v>
      </c>
      <c r="C77" s="26" t="s">
        <v>239</v>
      </c>
      <c r="D77" s="24" t="s">
        <v>240</v>
      </c>
      <c r="E77" s="27" t="s">
        <v>89</v>
      </c>
      <c r="F77" s="45"/>
      <c r="G77" s="29">
        <v>43435</v>
      </c>
      <c r="H77" s="25" t="s">
        <v>24</v>
      </c>
      <c r="I77" s="24" t="s">
        <v>25</v>
      </c>
    </row>
    <row r="78" spans="1:9" ht="60" customHeight="1">
      <c r="A78" s="25" t="s">
        <v>241</v>
      </c>
      <c r="B78" s="24" t="s">
        <v>242</v>
      </c>
      <c r="C78" s="26" t="s">
        <v>243</v>
      </c>
      <c r="D78" s="24" t="s">
        <v>244</v>
      </c>
      <c r="E78" s="27" t="s">
        <v>204</v>
      </c>
      <c r="F78" s="117">
        <f>F79+F80</f>
        <v>244200</v>
      </c>
      <c r="G78" s="29">
        <v>43435</v>
      </c>
      <c r="H78" s="25" t="s">
        <v>24</v>
      </c>
      <c r="I78" s="24" t="s">
        <v>25</v>
      </c>
    </row>
    <row r="79" spans="1:9" ht="28.5" customHeight="1">
      <c r="A79" s="25" t="s">
        <v>245</v>
      </c>
      <c r="B79" s="25" t="s">
        <v>58</v>
      </c>
      <c r="C79" s="26" t="s">
        <v>835</v>
      </c>
      <c r="D79" s="24" t="s">
        <v>23</v>
      </c>
      <c r="E79" s="27">
        <v>0.8</v>
      </c>
      <c r="F79" s="117">
        <f>F103</f>
        <v>20000</v>
      </c>
      <c r="G79" s="29">
        <v>43435</v>
      </c>
      <c r="H79" s="25" t="s">
        <v>247</v>
      </c>
      <c r="I79" s="24" t="s">
        <v>46</v>
      </c>
    </row>
    <row r="80" spans="1:9" ht="27.75" customHeight="1">
      <c r="A80" s="25" t="s">
        <v>248</v>
      </c>
      <c r="B80" s="25" t="s">
        <v>63</v>
      </c>
      <c r="C80" s="26" t="s">
        <v>249</v>
      </c>
      <c r="D80" s="24" t="s">
        <v>250</v>
      </c>
      <c r="E80" s="39">
        <v>1</v>
      </c>
      <c r="F80" s="117">
        <f>F104+F105+F106+F107+F108+F109+F110+F111+F112+F113+F114+F115</f>
        <v>224200</v>
      </c>
      <c r="G80" s="29">
        <v>43435</v>
      </c>
      <c r="H80" s="25" t="s">
        <v>24</v>
      </c>
      <c r="I80" s="24" t="s">
        <v>25</v>
      </c>
    </row>
    <row r="81" spans="1:9" ht="42.75" customHeight="1">
      <c r="A81" s="24" t="s">
        <v>251</v>
      </c>
      <c r="B81" s="24" t="s">
        <v>110</v>
      </c>
      <c r="C81" s="26" t="s">
        <v>252</v>
      </c>
      <c r="D81" s="24" t="s">
        <v>211</v>
      </c>
      <c r="E81" s="39">
        <v>3</v>
      </c>
      <c r="F81" s="40">
        <v>280000</v>
      </c>
      <c r="G81" s="29">
        <v>43435</v>
      </c>
      <c r="H81" s="24" t="s">
        <v>212</v>
      </c>
      <c r="I81" s="24" t="s">
        <v>46</v>
      </c>
    </row>
    <row r="82" spans="1:9" ht="36">
      <c r="A82" s="24" t="s">
        <v>253</v>
      </c>
      <c r="B82" s="24" t="s">
        <v>113</v>
      </c>
      <c r="C82" s="26" t="s">
        <v>254</v>
      </c>
      <c r="D82" s="24" t="s">
        <v>255</v>
      </c>
      <c r="E82" s="39">
        <v>6</v>
      </c>
      <c r="F82" s="40">
        <v>3600</v>
      </c>
      <c r="G82" s="29">
        <v>43435</v>
      </c>
      <c r="H82" s="24" t="s">
        <v>205</v>
      </c>
      <c r="I82" s="24" t="s">
        <v>46</v>
      </c>
    </row>
    <row r="83" spans="1:9" ht="24">
      <c r="A83" s="24" t="s">
        <v>256</v>
      </c>
      <c r="B83" s="24" t="s">
        <v>117</v>
      </c>
      <c r="C83" s="26" t="s">
        <v>257</v>
      </c>
      <c r="D83" s="24" t="s">
        <v>258</v>
      </c>
      <c r="E83" s="39">
        <v>6</v>
      </c>
      <c r="F83" s="40">
        <v>50000</v>
      </c>
      <c r="G83" s="29">
        <v>43435</v>
      </c>
      <c r="H83" s="25" t="s">
        <v>259</v>
      </c>
      <c r="I83" s="24" t="s">
        <v>46</v>
      </c>
    </row>
    <row r="84" spans="1:9" ht="36">
      <c r="A84" s="25" t="s">
        <v>260</v>
      </c>
      <c r="B84" s="24" t="s">
        <v>110</v>
      </c>
      <c r="C84" s="26" t="s">
        <v>261</v>
      </c>
      <c r="D84" s="24" t="s">
        <v>262</v>
      </c>
      <c r="E84" s="39">
        <v>2</v>
      </c>
      <c r="F84" s="40">
        <v>500000</v>
      </c>
      <c r="G84" s="29">
        <v>43435</v>
      </c>
      <c r="H84" s="25" t="s">
        <v>263</v>
      </c>
      <c r="I84" s="24" t="s">
        <v>46</v>
      </c>
    </row>
    <row r="85" spans="1:9" ht="36">
      <c r="A85" s="25" t="s">
        <v>264</v>
      </c>
      <c r="B85" s="24" t="s">
        <v>113</v>
      </c>
      <c r="C85" s="26" t="s">
        <v>265</v>
      </c>
      <c r="D85" s="24" t="s">
        <v>266</v>
      </c>
      <c r="E85" s="39">
        <v>25</v>
      </c>
      <c r="F85" s="40">
        <v>100000</v>
      </c>
      <c r="G85" s="29">
        <v>43435</v>
      </c>
      <c r="H85" s="24" t="s">
        <v>205</v>
      </c>
      <c r="I85" s="24" t="s">
        <v>46</v>
      </c>
    </row>
    <row r="86" spans="1:9" ht="36">
      <c r="A86" s="25" t="s">
        <v>267</v>
      </c>
      <c r="B86" s="24" t="s">
        <v>117</v>
      </c>
      <c r="C86" s="26" t="s">
        <v>268</v>
      </c>
      <c r="D86" s="24" t="s">
        <v>262</v>
      </c>
      <c r="E86" s="39">
        <v>1</v>
      </c>
      <c r="F86" s="40">
        <v>550000</v>
      </c>
      <c r="G86" s="29">
        <v>43435</v>
      </c>
      <c r="H86" s="25" t="s">
        <v>263</v>
      </c>
      <c r="I86" s="24" t="s">
        <v>46</v>
      </c>
    </row>
    <row r="87" spans="1:9" ht="60">
      <c r="A87" s="25" t="s">
        <v>269</v>
      </c>
      <c r="B87" s="24" t="s">
        <v>160</v>
      </c>
      <c r="C87" s="26" t="s">
        <v>270</v>
      </c>
      <c r="D87" s="24" t="s">
        <v>271</v>
      </c>
      <c r="E87" s="39">
        <v>2</v>
      </c>
      <c r="F87" s="40">
        <v>200000</v>
      </c>
      <c r="G87" s="29">
        <v>43435</v>
      </c>
      <c r="H87" s="24" t="s">
        <v>205</v>
      </c>
      <c r="I87" s="24" t="s">
        <v>46</v>
      </c>
    </row>
    <row r="88" spans="1:9" ht="36">
      <c r="A88" s="25" t="s">
        <v>272</v>
      </c>
      <c r="B88" s="24" t="s">
        <v>110</v>
      </c>
      <c r="C88" s="26" t="s">
        <v>273</v>
      </c>
      <c r="D88" s="24" t="s">
        <v>274</v>
      </c>
      <c r="E88" s="39">
        <v>2</v>
      </c>
      <c r="F88" s="40">
        <v>1200</v>
      </c>
      <c r="G88" s="29">
        <v>43435</v>
      </c>
      <c r="H88" s="24" t="s">
        <v>227</v>
      </c>
      <c r="I88" s="24" t="s">
        <v>46</v>
      </c>
    </row>
    <row r="89" spans="1:9" ht="36">
      <c r="A89" s="25" t="s">
        <v>275</v>
      </c>
      <c r="B89" s="24" t="s">
        <v>113</v>
      </c>
      <c r="C89" s="26" t="s">
        <v>276</v>
      </c>
      <c r="D89" s="24" t="s">
        <v>277</v>
      </c>
      <c r="E89" s="39">
        <v>2</v>
      </c>
      <c r="F89" s="40">
        <v>1200</v>
      </c>
      <c r="G89" s="29">
        <v>43435</v>
      </c>
      <c r="H89" s="24" t="s">
        <v>227</v>
      </c>
      <c r="I89" s="24" t="s">
        <v>46</v>
      </c>
    </row>
    <row r="90" spans="1:9" ht="36">
      <c r="A90" s="25" t="s">
        <v>278</v>
      </c>
      <c r="B90" s="24" t="s">
        <v>117</v>
      </c>
      <c r="C90" s="26" t="s">
        <v>279</v>
      </c>
      <c r="D90" s="24" t="s">
        <v>274</v>
      </c>
      <c r="E90" s="39">
        <v>1</v>
      </c>
      <c r="F90" s="40">
        <v>1000</v>
      </c>
      <c r="G90" s="29">
        <v>43435</v>
      </c>
      <c r="H90" s="24" t="s">
        <v>227</v>
      </c>
      <c r="I90" s="24" t="s">
        <v>46</v>
      </c>
    </row>
    <row r="91" spans="1:9" ht="24">
      <c r="A91" s="24" t="s">
        <v>280</v>
      </c>
      <c r="B91" s="24" t="s">
        <v>110</v>
      </c>
      <c r="C91" s="26" t="s">
        <v>281</v>
      </c>
      <c r="D91" s="24" t="s">
        <v>282</v>
      </c>
      <c r="E91" s="39">
        <v>1</v>
      </c>
      <c r="F91" s="28">
        <v>2000</v>
      </c>
      <c r="G91" s="29">
        <v>43435</v>
      </c>
      <c r="H91" s="25" t="s">
        <v>24</v>
      </c>
      <c r="I91" s="24" t="s">
        <v>25</v>
      </c>
    </row>
    <row r="92" spans="1:9" ht="24">
      <c r="A92" s="24" t="s">
        <v>283</v>
      </c>
      <c r="B92" s="24" t="s">
        <v>113</v>
      </c>
      <c r="C92" s="26" t="s">
        <v>284</v>
      </c>
      <c r="D92" s="24" t="s">
        <v>282</v>
      </c>
      <c r="E92" s="39">
        <v>1</v>
      </c>
      <c r="F92" s="28">
        <v>2000</v>
      </c>
      <c r="G92" s="29">
        <v>43435</v>
      </c>
      <c r="H92" s="25" t="s">
        <v>24</v>
      </c>
      <c r="I92" s="24" t="s">
        <v>25</v>
      </c>
    </row>
    <row r="93" spans="1:9" ht="24">
      <c r="A93" s="24" t="s">
        <v>285</v>
      </c>
      <c r="B93" s="24" t="s">
        <v>117</v>
      </c>
      <c r="C93" s="26" t="s">
        <v>286</v>
      </c>
      <c r="D93" s="24" t="s">
        <v>282</v>
      </c>
      <c r="E93" s="39">
        <v>1</v>
      </c>
      <c r="F93" s="28">
        <v>250000</v>
      </c>
      <c r="G93" s="29">
        <v>43435</v>
      </c>
      <c r="H93" s="25" t="s">
        <v>24</v>
      </c>
      <c r="I93" s="24" t="s">
        <v>25</v>
      </c>
    </row>
    <row r="94" spans="1:9" ht="24">
      <c r="A94" s="24" t="s">
        <v>287</v>
      </c>
      <c r="B94" s="24" t="s">
        <v>160</v>
      </c>
      <c r="C94" s="26" t="s">
        <v>288</v>
      </c>
      <c r="D94" s="24" t="s">
        <v>282</v>
      </c>
      <c r="E94" s="39">
        <v>1</v>
      </c>
      <c r="F94" s="28">
        <v>100000</v>
      </c>
      <c r="G94" s="29">
        <v>43435</v>
      </c>
      <c r="H94" s="25" t="s">
        <v>24</v>
      </c>
      <c r="I94" s="24" t="s">
        <v>25</v>
      </c>
    </row>
    <row r="95" spans="1:9" ht="36">
      <c r="A95" s="24" t="s">
        <v>289</v>
      </c>
      <c r="B95" s="24" t="s">
        <v>164</v>
      </c>
      <c r="C95" s="26" t="s">
        <v>290</v>
      </c>
      <c r="D95" s="24" t="s">
        <v>282</v>
      </c>
      <c r="E95" s="39">
        <v>1</v>
      </c>
      <c r="F95" s="28">
        <v>50000</v>
      </c>
      <c r="G95" s="29">
        <v>43435</v>
      </c>
      <c r="H95" s="25" t="s">
        <v>24</v>
      </c>
      <c r="I95" s="24" t="s">
        <v>25</v>
      </c>
    </row>
    <row r="96" spans="1:9" ht="24">
      <c r="A96" s="24" t="s">
        <v>291</v>
      </c>
      <c r="B96" s="24" t="s">
        <v>167</v>
      </c>
      <c r="C96" s="26" t="s">
        <v>292</v>
      </c>
      <c r="D96" s="24" t="s">
        <v>282</v>
      </c>
      <c r="E96" s="39">
        <v>1</v>
      </c>
      <c r="F96" s="28">
        <v>400000</v>
      </c>
      <c r="G96" s="29">
        <v>43435</v>
      </c>
      <c r="H96" s="25" t="s">
        <v>24</v>
      </c>
      <c r="I96" s="24" t="s">
        <v>25</v>
      </c>
    </row>
    <row r="97" spans="1:9" ht="24">
      <c r="A97" s="24" t="s">
        <v>293</v>
      </c>
      <c r="B97" s="24" t="s">
        <v>294</v>
      </c>
      <c r="C97" s="26" t="s">
        <v>295</v>
      </c>
      <c r="D97" s="24" t="s">
        <v>262</v>
      </c>
      <c r="E97" s="39">
        <v>1</v>
      </c>
      <c r="F97" s="28">
        <v>50000</v>
      </c>
      <c r="G97" s="29">
        <v>43435</v>
      </c>
      <c r="H97" s="25" t="s">
        <v>24</v>
      </c>
      <c r="I97" s="24" t="s">
        <v>25</v>
      </c>
    </row>
    <row r="98" spans="1:9" ht="24">
      <c r="A98" s="24" t="s">
        <v>296</v>
      </c>
      <c r="B98" s="24" t="s">
        <v>297</v>
      </c>
      <c r="C98" s="26" t="s">
        <v>298</v>
      </c>
      <c r="D98" s="24" t="s">
        <v>282</v>
      </c>
      <c r="E98" s="39">
        <v>1</v>
      </c>
      <c r="F98" s="28">
        <v>200000</v>
      </c>
      <c r="G98" s="29">
        <v>43435</v>
      </c>
      <c r="H98" s="25" t="s">
        <v>24</v>
      </c>
      <c r="I98" s="24" t="s">
        <v>25</v>
      </c>
    </row>
    <row r="99" spans="1:9" ht="24">
      <c r="A99" s="24" t="s">
        <v>299</v>
      </c>
      <c r="B99" s="24" t="s">
        <v>300</v>
      </c>
      <c r="C99" s="26" t="s">
        <v>301</v>
      </c>
      <c r="D99" s="24" t="s">
        <v>282</v>
      </c>
      <c r="E99" s="39">
        <v>1</v>
      </c>
      <c r="F99" s="28">
        <v>200000</v>
      </c>
      <c r="G99" s="29">
        <v>43435</v>
      </c>
      <c r="H99" s="25" t="s">
        <v>24</v>
      </c>
      <c r="I99" s="24" t="s">
        <v>25</v>
      </c>
    </row>
    <row r="100" spans="1:9" ht="36">
      <c r="A100" s="25" t="s">
        <v>302</v>
      </c>
      <c r="B100" s="24" t="s">
        <v>110</v>
      </c>
      <c r="C100" s="26" t="s">
        <v>303</v>
      </c>
      <c r="D100" s="24" t="s">
        <v>274</v>
      </c>
      <c r="E100" s="39">
        <v>1</v>
      </c>
      <c r="F100" s="40">
        <v>30000</v>
      </c>
      <c r="G100" s="29">
        <v>43435</v>
      </c>
      <c r="H100" s="24" t="s">
        <v>227</v>
      </c>
      <c r="I100" s="24" t="s">
        <v>46</v>
      </c>
    </row>
    <row r="101" spans="1:9" ht="24">
      <c r="A101" s="25" t="s">
        <v>304</v>
      </c>
      <c r="B101" s="24" t="s">
        <v>113</v>
      </c>
      <c r="C101" s="26" t="s">
        <v>305</v>
      </c>
      <c r="D101" s="24" t="s">
        <v>282</v>
      </c>
      <c r="E101" s="39">
        <v>1</v>
      </c>
      <c r="F101" s="40">
        <v>20000</v>
      </c>
      <c r="G101" s="29">
        <v>43435</v>
      </c>
      <c r="H101" s="25" t="s">
        <v>306</v>
      </c>
      <c r="I101" s="24" t="s">
        <v>46</v>
      </c>
    </row>
    <row r="102" spans="1:9" ht="36">
      <c r="A102" s="25" t="s">
        <v>307</v>
      </c>
      <c r="B102" s="24" t="s">
        <v>117</v>
      </c>
      <c r="C102" s="26" t="s">
        <v>308</v>
      </c>
      <c r="D102" s="24" t="s">
        <v>309</v>
      </c>
      <c r="E102" s="39">
        <v>1</v>
      </c>
      <c r="F102" s="40">
        <v>50000</v>
      </c>
      <c r="G102" s="29">
        <v>43435</v>
      </c>
      <c r="H102" s="24" t="s">
        <v>227</v>
      </c>
      <c r="I102" s="24" t="s">
        <v>46</v>
      </c>
    </row>
    <row r="103" spans="1:9" ht="24">
      <c r="A103" s="25" t="s">
        <v>310</v>
      </c>
      <c r="B103" s="24" t="s">
        <v>110</v>
      </c>
      <c r="C103" s="26" t="s">
        <v>311</v>
      </c>
      <c r="D103" s="24" t="s">
        <v>187</v>
      </c>
      <c r="E103" s="39">
        <v>3</v>
      </c>
      <c r="F103" s="40">
        <v>20000</v>
      </c>
      <c r="G103" s="29">
        <v>43435</v>
      </c>
      <c r="H103" s="25" t="s">
        <v>247</v>
      </c>
      <c r="I103" s="24" t="s">
        <v>46</v>
      </c>
    </row>
    <row r="104" spans="1:9" ht="24">
      <c r="A104" s="25" t="s">
        <v>330</v>
      </c>
      <c r="B104" s="24" t="s">
        <v>110</v>
      </c>
      <c r="C104" s="26" t="s">
        <v>313</v>
      </c>
      <c r="D104" s="24" t="s">
        <v>314</v>
      </c>
      <c r="E104" s="39">
        <v>5</v>
      </c>
      <c r="F104" s="40">
        <v>50000</v>
      </c>
      <c r="G104" s="29">
        <v>43435</v>
      </c>
      <c r="H104" s="25" t="s">
        <v>247</v>
      </c>
      <c r="I104" s="24" t="s">
        <v>46</v>
      </c>
    </row>
    <row r="105" spans="1:9" ht="24">
      <c r="A105" s="25" t="s">
        <v>333</v>
      </c>
      <c r="B105" s="24" t="s">
        <v>113</v>
      </c>
      <c r="C105" s="26" t="s">
        <v>316</v>
      </c>
      <c r="D105" s="24" t="s">
        <v>314</v>
      </c>
      <c r="E105" s="39">
        <v>5</v>
      </c>
      <c r="F105" s="40">
        <v>50000</v>
      </c>
      <c r="G105" s="29">
        <v>43435</v>
      </c>
      <c r="H105" s="25" t="s">
        <v>247</v>
      </c>
      <c r="I105" s="24" t="s">
        <v>46</v>
      </c>
    </row>
    <row r="106" spans="1:9" ht="36">
      <c r="A106" s="25" t="s">
        <v>337</v>
      </c>
      <c r="B106" s="24" t="s">
        <v>117</v>
      </c>
      <c r="C106" s="26" t="s">
        <v>318</v>
      </c>
      <c r="D106" s="24" t="s">
        <v>187</v>
      </c>
      <c r="E106" s="39">
        <v>10</v>
      </c>
      <c r="F106" s="40">
        <v>20000</v>
      </c>
      <c r="G106" s="29">
        <v>43435</v>
      </c>
      <c r="H106" s="25" t="s">
        <v>247</v>
      </c>
      <c r="I106" s="24" t="s">
        <v>46</v>
      </c>
    </row>
    <row r="107" spans="1:9" ht="36">
      <c r="A107" s="25" t="s">
        <v>339</v>
      </c>
      <c r="B107" s="24" t="s">
        <v>160</v>
      </c>
      <c r="C107" s="26" t="s">
        <v>320</v>
      </c>
      <c r="D107" s="24" t="s">
        <v>309</v>
      </c>
      <c r="E107" s="39">
        <v>1</v>
      </c>
      <c r="F107" s="121">
        <v>0</v>
      </c>
      <c r="G107" s="29">
        <v>43435</v>
      </c>
      <c r="H107" s="25" t="s">
        <v>247</v>
      </c>
      <c r="I107" s="24" t="s">
        <v>46</v>
      </c>
    </row>
    <row r="108" spans="1:9">
      <c r="A108" s="25" t="s">
        <v>948</v>
      </c>
      <c r="B108" s="24" t="s">
        <v>164</v>
      </c>
      <c r="C108" s="26" t="s">
        <v>322</v>
      </c>
      <c r="D108" s="24" t="s">
        <v>282</v>
      </c>
      <c r="E108" s="39">
        <v>2</v>
      </c>
      <c r="F108" s="121">
        <v>0</v>
      </c>
      <c r="G108" s="29">
        <v>43435</v>
      </c>
      <c r="H108" s="25" t="s">
        <v>247</v>
      </c>
      <c r="I108" s="24" t="s">
        <v>46</v>
      </c>
    </row>
    <row r="109" spans="1:9" ht="24">
      <c r="A109" s="25" t="s">
        <v>949</v>
      </c>
      <c r="B109" s="24" t="s">
        <v>167</v>
      </c>
      <c r="C109" s="26" t="s">
        <v>324</v>
      </c>
      <c r="D109" s="24" t="s">
        <v>325</v>
      </c>
      <c r="E109" s="39">
        <v>45</v>
      </c>
      <c r="F109" s="40">
        <v>4200</v>
      </c>
      <c r="G109" s="29">
        <v>43435</v>
      </c>
      <c r="H109" s="25" t="s">
        <v>247</v>
      </c>
      <c r="I109" s="24" t="s">
        <v>46</v>
      </c>
    </row>
    <row r="110" spans="1:9" ht="24">
      <c r="A110" s="25" t="s">
        <v>950</v>
      </c>
      <c r="B110" s="24" t="s">
        <v>294</v>
      </c>
      <c r="C110" s="26" t="s">
        <v>327</v>
      </c>
      <c r="D110" s="24" t="s">
        <v>325</v>
      </c>
      <c r="E110" s="39">
        <v>200</v>
      </c>
      <c r="F110" s="40">
        <v>20000</v>
      </c>
      <c r="G110" s="29">
        <v>43435</v>
      </c>
      <c r="H110" s="25" t="s">
        <v>247</v>
      </c>
      <c r="I110" s="24" t="s">
        <v>46</v>
      </c>
    </row>
    <row r="111" spans="1:9" ht="24">
      <c r="A111" s="25" t="s">
        <v>951</v>
      </c>
      <c r="B111" s="24" t="s">
        <v>297</v>
      </c>
      <c r="C111" s="26" t="s">
        <v>329</v>
      </c>
      <c r="D111" s="24" t="s">
        <v>325</v>
      </c>
      <c r="E111" s="39">
        <v>20</v>
      </c>
      <c r="F111" s="40">
        <v>30000</v>
      </c>
      <c r="G111" s="29">
        <v>43435</v>
      </c>
      <c r="H111" s="25" t="s">
        <v>247</v>
      </c>
      <c r="I111" s="24" t="s">
        <v>46</v>
      </c>
    </row>
    <row r="112" spans="1:9" ht="36">
      <c r="A112" s="25" t="s">
        <v>952</v>
      </c>
      <c r="B112" s="24" t="s">
        <v>300</v>
      </c>
      <c r="C112" s="26" t="s">
        <v>331</v>
      </c>
      <c r="D112" s="24" t="s">
        <v>332</v>
      </c>
      <c r="E112" s="39">
        <v>3</v>
      </c>
      <c r="F112" s="40">
        <v>50000</v>
      </c>
      <c r="G112" s="29">
        <v>43435</v>
      </c>
      <c r="H112" s="25" t="s">
        <v>24</v>
      </c>
      <c r="I112" s="24" t="s">
        <v>25</v>
      </c>
    </row>
    <row r="113" spans="1:9" ht="24">
      <c r="A113" s="25" t="s">
        <v>330</v>
      </c>
      <c r="B113" s="24" t="s">
        <v>110</v>
      </c>
      <c r="C113" s="26" t="s">
        <v>334</v>
      </c>
      <c r="D113" s="24" t="s">
        <v>335</v>
      </c>
      <c r="E113" s="39">
        <v>1</v>
      </c>
      <c r="F113" s="121">
        <v>0</v>
      </c>
      <c r="G113" s="29">
        <v>43435</v>
      </c>
      <c r="H113" s="24" t="s">
        <v>336</v>
      </c>
      <c r="I113" s="24" t="s">
        <v>46</v>
      </c>
    </row>
    <row r="114" spans="1:9" ht="24">
      <c r="A114" s="25" t="s">
        <v>333</v>
      </c>
      <c r="B114" s="24" t="s">
        <v>113</v>
      </c>
      <c r="C114" s="26" t="s">
        <v>338</v>
      </c>
      <c r="D114" s="24" t="s">
        <v>255</v>
      </c>
      <c r="E114" s="39">
        <v>2</v>
      </c>
      <c r="F114" s="121">
        <v>0</v>
      </c>
      <c r="G114" s="29">
        <v>43435</v>
      </c>
      <c r="H114" s="24" t="s">
        <v>336</v>
      </c>
      <c r="I114" s="24" t="s">
        <v>46</v>
      </c>
    </row>
    <row r="115" spans="1:9" ht="24">
      <c r="A115" s="25" t="s">
        <v>337</v>
      </c>
      <c r="B115" s="24" t="s">
        <v>117</v>
      </c>
      <c r="C115" s="26" t="s">
        <v>340</v>
      </c>
      <c r="D115" s="24" t="s">
        <v>187</v>
      </c>
      <c r="E115" s="39">
        <v>1</v>
      </c>
      <c r="F115" s="121">
        <v>0</v>
      </c>
      <c r="G115" s="29">
        <v>43435</v>
      </c>
      <c r="H115" s="25" t="s">
        <v>24</v>
      </c>
      <c r="I115" s="24" t="s">
        <v>25</v>
      </c>
    </row>
    <row r="117" spans="1:9" ht="15.75">
      <c r="A117" s="103" t="s">
        <v>937</v>
      </c>
      <c r="B117" s="104"/>
      <c r="C117" s="104"/>
      <c r="D117" s="104"/>
      <c r="E117" s="105"/>
      <c r="F117" s="106" t="s">
        <v>4</v>
      </c>
      <c r="G117" s="106"/>
      <c r="H117" s="106"/>
      <c r="I117" s="107"/>
    </row>
    <row r="118" spans="1:9">
      <c r="A118" s="103" t="s">
        <v>341</v>
      </c>
      <c r="B118" s="104"/>
      <c r="C118" s="104"/>
      <c r="D118" s="104"/>
      <c r="E118" s="104"/>
      <c r="F118" s="104"/>
      <c r="G118" s="104"/>
      <c r="H118" s="104"/>
      <c r="I118" s="108"/>
    </row>
    <row r="119" spans="1:9">
      <c r="A119" s="109" t="s">
        <v>938</v>
      </c>
      <c r="B119" s="110" t="s">
        <v>939</v>
      </c>
      <c r="C119" s="111" t="s">
        <v>940</v>
      </c>
      <c r="D119" s="112" t="s">
        <v>11</v>
      </c>
      <c r="E119" s="112"/>
      <c r="F119" s="112"/>
      <c r="G119" s="112"/>
      <c r="H119" s="113" t="s">
        <v>12</v>
      </c>
      <c r="I119" s="113"/>
    </row>
    <row r="120" spans="1:9" ht="38.25">
      <c r="A120" s="18"/>
      <c r="B120" s="21"/>
      <c r="C120" s="111"/>
      <c r="D120" s="114" t="s">
        <v>941</v>
      </c>
      <c r="E120" s="114" t="s">
        <v>942</v>
      </c>
      <c r="F120" s="115" t="s">
        <v>943</v>
      </c>
      <c r="G120" s="114" t="s">
        <v>944</v>
      </c>
      <c r="H120" s="114" t="s">
        <v>945</v>
      </c>
      <c r="I120" s="114" t="s">
        <v>14</v>
      </c>
    </row>
    <row r="121" spans="1:9" ht="36">
      <c r="A121" s="25" t="s">
        <v>343</v>
      </c>
      <c r="B121" s="25" t="s">
        <v>344</v>
      </c>
      <c r="C121" s="26" t="s">
        <v>345</v>
      </c>
      <c r="D121" s="24" t="s">
        <v>346</v>
      </c>
      <c r="E121" s="27" t="s">
        <v>89</v>
      </c>
      <c r="F121" s="45"/>
      <c r="G121" s="29">
        <v>43435</v>
      </c>
      <c r="H121" s="25" t="s">
        <v>24</v>
      </c>
      <c r="I121" s="24" t="s">
        <v>25</v>
      </c>
    </row>
    <row r="122" spans="1:9" ht="36">
      <c r="A122" s="24" t="s">
        <v>347</v>
      </c>
      <c r="B122" s="24" t="s">
        <v>348</v>
      </c>
      <c r="C122" s="26" t="s">
        <v>349</v>
      </c>
      <c r="D122" s="24" t="s">
        <v>23</v>
      </c>
      <c r="E122" s="27">
        <v>0.8</v>
      </c>
      <c r="F122" s="117">
        <f>F123+F124+F125+F126+F127</f>
        <v>133800</v>
      </c>
      <c r="G122" s="29">
        <v>43435</v>
      </c>
      <c r="H122" s="25" t="s">
        <v>24</v>
      </c>
      <c r="I122" s="24" t="s">
        <v>25</v>
      </c>
    </row>
    <row r="123" spans="1:9" ht="36">
      <c r="A123" s="24" t="s">
        <v>351</v>
      </c>
      <c r="B123" s="24" t="s">
        <v>35</v>
      </c>
      <c r="C123" s="26" t="s">
        <v>352</v>
      </c>
      <c r="D123" s="24" t="s">
        <v>346</v>
      </c>
      <c r="E123" s="27" t="s">
        <v>89</v>
      </c>
      <c r="F123" s="117">
        <f>F131</f>
        <v>4200</v>
      </c>
      <c r="G123" s="29">
        <v>43435</v>
      </c>
      <c r="H123" s="25" t="s">
        <v>24</v>
      </c>
      <c r="I123" s="24" t="s">
        <v>25</v>
      </c>
    </row>
    <row r="124" spans="1:9" ht="24">
      <c r="A124" s="25" t="s">
        <v>353</v>
      </c>
      <c r="B124" s="24" t="s">
        <v>39</v>
      </c>
      <c r="C124" s="26" t="s">
        <v>354</v>
      </c>
      <c r="D124" s="24" t="s">
        <v>23</v>
      </c>
      <c r="E124" s="27">
        <v>0.8</v>
      </c>
      <c r="F124" s="117">
        <f>F132+F133+F134</f>
        <v>90000</v>
      </c>
      <c r="G124" s="29">
        <v>43435</v>
      </c>
      <c r="H124" s="25" t="s">
        <v>355</v>
      </c>
      <c r="I124" s="24" t="s">
        <v>25</v>
      </c>
    </row>
    <row r="125" spans="1:9" ht="60">
      <c r="A125" s="25" t="s">
        <v>357</v>
      </c>
      <c r="B125" s="24" t="s">
        <v>43</v>
      </c>
      <c r="C125" s="26" t="s">
        <v>358</v>
      </c>
      <c r="D125" s="24" t="s">
        <v>23</v>
      </c>
      <c r="E125" s="27">
        <v>0.8</v>
      </c>
      <c r="F125" s="28">
        <f>F135+F136+F137+F138+F139</f>
        <v>12000</v>
      </c>
      <c r="G125" s="29">
        <v>43435</v>
      </c>
      <c r="H125" s="24" t="s">
        <v>359</v>
      </c>
      <c r="I125" s="24" t="s">
        <v>46</v>
      </c>
    </row>
    <row r="126" spans="1:9" ht="36">
      <c r="A126" s="25" t="s">
        <v>361</v>
      </c>
      <c r="B126" s="24" t="s">
        <v>49</v>
      </c>
      <c r="C126" s="26" t="s">
        <v>362</v>
      </c>
      <c r="D126" s="24" t="s">
        <v>363</v>
      </c>
      <c r="E126" s="27">
        <v>0.3</v>
      </c>
      <c r="F126" s="28">
        <f>F140+F141</f>
        <v>600</v>
      </c>
      <c r="G126" s="29">
        <v>43435</v>
      </c>
      <c r="H126" s="25" t="s">
        <v>24</v>
      </c>
      <c r="I126" s="24" t="s">
        <v>25</v>
      </c>
    </row>
    <row r="127" spans="1:9" ht="36">
      <c r="A127" s="25" t="s">
        <v>365</v>
      </c>
      <c r="B127" s="24" t="s">
        <v>54</v>
      </c>
      <c r="C127" s="26" t="s">
        <v>366</v>
      </c>
      <c r="D127" s="24" t="s">
        <v>367</v>
      </c>
      <c r="E127" s="27">
        <v>0.3</v>
      </c>
      <c r="F127" s="28">
        <f>F142+F143+F144+F145+F146</f>
        <v>27000</v>
      </c>
      <c r="G127" s="29">
        <v>43435</v>
      </c>
      <c r="H127" s="25" t="s">
        <v>24</v>
      </c>
      <c r="I127" s="24" t="s">
        <v>25</v>
      </c>
    </row>
    <row r="128" spans="1:9" ht="48">
      <c r="A128" s="25" t="s">
        <v>369</v>
      </c>
      <c r="B128" s="24" t="s">
        <v>58</v>
      </c>
      <c r="C128" s="26" t="s">
        <v>370</v>
      </c>
      <c r="D128" s="24" t="s">
        <v>45</v>
      </c>
      <c r="E128" s="39">
        <v>4</v>
      </c>
      <c r="F128" s="45">
        <v>0</v>
      </c>
      <c r="G128" s="29">
        <v>43435</v>
      </c>
      <c r="H128" s="25" t="s">
        <v>24</v>
      </c>
      <c r="I128" s="24" t="s">
        <v>25</v>
      </c>
    </row>
    <row r="129" spans="1:9" ht="36">
      <c r="A129" s="25" t="s">
        <v>373</v>
      </c>
      <c r="B129" s="24" t="s">
        <v>63</v>
      </c>
      <c r="C129" s="26" t="s">
        <v>374</v>
      </c>
      <c r="D129" s="24" t="s">
        <v>45</v>
      </c>
      <c r="E129" s="39">
        <v>3</v>
      </c>
      <c r="F129" s="45">
        <v>0</v>
      </c>
      <c r="G129" s="29">
        <v>43435</v>
      </c>
      <c r="H129" s="24" t="s">
        <v>375</v>
      </c>
      <c r="I129" s="24" t="s">
        <v>46</v>
      </c>
    </row>
    <row r="130" spans="1:9" ht="36">
      <c r="A130" s="25" t="s">
        <v>376</v>
      </c>
      <c r="B130" s="24" t="s">
        <v>67</v>
      </c>
      <c r="C130" s="26" t="s">
        <v>377</v>
      </c>
      <c r="D130" s="24" t="s">
        <v>45</v>
      </c>
      <c r="E130" s="39">
        <v>5</v>
      </c>
      <c r="F130" s="45">
        <v>0</v>
      </c>
      <c r="G130" s="29">
        <v>43435</v>
      </c>
      <c r="H130" s="24" t="s">
        <v>375</v>
      </c>
      <c r="I130" s="24" t="s">
        <v>46</v>
      </c>
    </row>
    <row r="131" spans="1:9" ht="36">
      <c r="A131" s="24" t="s">
        <v>378</v>
      </c>
      <c r="B131" s="24" t="s">
        <v>110</v>
      </c>
      <c r="C131" s="26" t="s">
        <v>379</v>
      </c>
      <c r="D131" s="24" t="s">
        <v>130</v>
      </c>
      <c r="E131" s="39">
        <v>2</v>
      </c>
      <c r="F131" s="40">
        <v>4200</v>
      </c>
      <c r="G131" s="29">
        <v>43435</v>
      </c>
      <c r="H131" s="25" t="s">
        <v>355</v>
      </c>
      <c r="I131" s="24" t="s">
        <v>25</v>
      </c>
    </row>
    <row r="132" spans="1:9" ht="24">
      <c r="A132" s="25" t="s">
        <v>380</v>
      </c>
      <c r="B132" s="24" t="s">
        <v>110</v>
      </c>
      <c r="C132" s="26" t="s">
        <v>381</v>
      </c>
      <c r="D132" s="24" t="s">
        <v>123</v>
      </c>
      <c r="E132" s="39">
        <v>3</v>
      </c>
      <c r="F132" s="122">
        <v>0</v>
      </c>
      <c r="G132" s="29">
        <v>43435</v>
      </c>
      <c r="H132" s="25" t="s">
        <v>355</v>
      </c>
      <c r="I132" s="24" t="s">
        <v>25</v>
      </c>
    </row>
    <row r="133" spans="1:9" ht="24">
      <c r="A133" s="25" t="s">
        <v>382</v>
      </c>
      <c r="B133" s="24" t="s">
        <v>113</v>
      </c>
      <c r="C133" s="26" t="s">
        <v>383</v>
      </c>
      <c r="D133" s="24" t="s">
        <v>187</v>
      </c>
      <c r="E133" s="39">
        <v>1</v>
      </c>
      <c r="F133" s="40">
        <v>30000</v>
      </c>
      <c r="G133" s="29">
        <v>43435</v>
      </c>
      <c r="H133" s="25" t="s">
        <v>355</v>
      </c>
      <c r="I133" s="24" t="s">
        <v>25</v>
      </c>
    </row>
    <row r="134" spans="1:9" ht="36">
      <c r="A134" s="25" t="s">
        <v>384</v>
      </c>
      <c r="B134" s="24" t="s">
        <v>117</v>
      </c>
      <c r="C134" s="26" t="s">
        <v>385</v>
      </c>
      <c r="D134" s="24" t="s">
        <v>282</v>
      </c>
      <c r="E134" s="39">
        <v>1</v>
      </c>
      <c r="F134" s="40">
        <v>60000</v>
      </c>
      <c r="G134" s="29">
        <v>43435</v>
      </c>
      <c r="H134" s="25" t="s">
        <v>355</v>
      </c>
      <c r="I134" s="24" t="s">
        <v>25</v>
      </c>
    </row>
    <row r="135" spans="1:9" ht="24">
      <c r="A135" s="25" t="s">
        <v>386</v>
      </c>
      <c r="B135" s="24" t="s">
        <v>110</v>
      </c>
      <c r="C135" s="26" t="s">
        <v>387</v>
      </c>
      <c r="D135" s="24" t="s">
        <v>187</v>
      </c>
      <c r="E135" s="39">
        <v>1</v>
      </c>
      <c r="F135" s="121">
        <v>0</v>
      </c>
      <c r="G135" s="29">
        <v>43435</v>
      </c>
      <c r="H135" s="24" t="s">
        <v>359</v>
      </c>
      <c r="I135" s="24" t="s">
        <v>46</v>
      </c>
    </row>
    <row r="136" spans="1:9" ht="36">
      <c r="A136" s="25" t="s">
        <v>388</v>
      </c>
      <c r="B136" s="24" t="s">
        <v>113</v>
      </c>
      <c r="C136" s="26" t="s">
        <v>389</v>
      </c>
      <c r="D136" s="24" t="s">
        <v>123</v>
      </c>
      <c r="E136" s="39">
        <v>1</v>
      </c>
      <c r="F136" s="121">
        <v>0</v>
      </c>
      <c r="G136" s="29">
        <v>43435</v>
      </c>
      <c r="H136" s="24" t="s">
        <v>359</v>
      </c>
      <c r="I136" s="24" t="s">
        <v>46</v>
      </c>
    </row>
    <row r="137" spans="1:9" ht="24">
      <c r="A137" s="25" t="s">
        <v>390</v>
      </c>
      <c r="B137" s="24" t="s">
        <v>117</v>
      </c>
      <c r="C137" s="26" t="s">
        <v>391</v>
      </c>
      <c r="D137" s="24" t="s">
        <v>123</v>
      </c>
      <c r="E137" s="39">
        <v>2</v>
      </c>
      <c r="F137" s="121">
        <v>0</v>
      </c>
      <c r="G137" s="29">
        <v>43435</v>
      </c>
      <c r="H137" s="24" t="s">
        <v>359</v>
      </c>
      <c r="I137" s="24" t="s">
        <v>46</v>
      </c>
    </row>
    <row r="138" spans="1:9" ht="24">
      <c r="A138" s="24" t="s">
        <v>392</v>
      </c>
      <c r="B138" s="24" t="s">
        <v>160</v>
      </c>
      <c r="C138" s="26" t="s">
        <v>393</v>
      </c>
      <c r="D138" s="24" t="s">
        <v>123</v>
      </c>
      <c r="E138" s="39">
        <v>3</v>
      </c>
      <c r="F138" s="40">
        <v>12000</v>
      </c>
      <c r="G138" s="29">
        <v>43435</v>
      </c>
      <c r="H138" s="24" t="s">
        <v>359</v>
      </c>
      <c r="I138" s="24" t="s">
        <v>46</v>
      </c>
    </row>
    <row r="139" spans="1:9" ht="24">
      <c r="A139" s="24" t="s">
        <v>394</v>
      </c>
      <c r="B139" s="24" t="s">
        <v>164</v>
      </c>
      <c r="C139" s="26" t="s">
        <v>395</v>
      </c>
      <c r="D139" s="24" t="s">
        <v>115</v>
      </c>
      <c r="E139" s="39">
        <v>12</v>
      </c>
      <c r="F139" s="121">
        <v>0</v>
      </c>
      <c r="G139" s="29">
        <v>43435</v>
      </c>
      <c r="H139" s="24" t="s">
        <v>396</v>
      </c>
      <c r="I139" s="24" t="s">
        <v>46</v>
      </c>
    </row>
    <row r="140" spans="1:9" ht="24">
      <c r="A140" s="24" t="s">
        <v>397</v>
      </c>
      <c r="B140" s="24" t="s">
        <v>110</v>
      </c>
      <c r="C140" s="26" t="s">
        <v>398</v>
      </c>
      <c r="D140" s="24" t="s">
        <v>399</v>
      </c>
      <c r="E140" s="39">
        <v>1</v>
      </c>
      <c r="F140" s="121">
        <v>0</v>
      </c>
      <c r="G140" s="29">
        <v>43435</v>
      </c>
      <c r="H140" s="24" t="s">
        <v>396</v>
      </c>
      <c r="I140" s="24" t="s">
        <v>46</v>
      </c>
    </row>
    <row r="141" spans="1:9" ht="24">
      <c r="A141" s="24" t="s">
        <v>400</v>
      </c>
      <c r="B141" s="24" t="s">
        <v>113</v>
      </c>
      <c r="C141" s="26" t="s">
        <v>401</v>
      </c>
      <c r="D141" s="24" t="s">
        <v>123</v>
      </c>
      <c r="E141" s="39">
        <v>1</v>
      </c>
      <c r="F141" s="40">
        <v>600</v>
      </c>
      <c r="G141" s="29">
        <v>43435</v>
      </c>
      <c r="H141" s="25" t="s">
        <v>24</v>
      </c>
      <c r="I141" s="24" t="s">
        <v>25</v>
      </c>
    </row>
    <row r="142" spans="1:9" ht="36">
      <c r="A142" s="24" t="s">
        <v>402</v>
      </c>
      <c r="B142" s="24" t="s">
        <v>110</v>
      </c>
      <c r="C142" s="26" t="s">
        <v>403</v>
      </c>
      <c r="D142" s="24" t="s">
        <v>23</v>
      </c>
      <c r="E142" s="27">
        <v>1</v>
      </c>
      <c r="F142" s="121">
        <v>0</v>
      </c>
      <c r="G142" s="29">
        <v>43435</v>
      </c>
      <c r="H142" s="25" t="s">
        <v>404</v>
      </c>
      <c r="I142" s="24" t="s">
        <v>25</v>
      </c>
    </row>
    <row r="143" spans="1:9" ht="36">
      <c r="A143" s="24" t="s">
        <v>405</v>
      </c>
      <c r="B143" s="24" t="s">
        <v>113</v>
      </c>
      <c r="C143" s="26" t="s">
        <v>406</v>
      </c>
      <c r="D143" s="24" t="s">
        <v>407</v>
      </c>
      <c r="E143" s="39">
        <v>1</v>
      </c>
      <c r="F143" s="40">
        <v>12000</v>
      </c>
      <c r="G143" s="29">
        <v>43435</v>
      </c>
      <c r="H143" s="25" t="s">
        <v>404</v>
      </c>
      <c r="I143" s="24" t="s">
        <v>25</v>
      </c>
    </row>
    <row r="144" spans="1:9" ht="52.5" customHeight="1">
      <c r="A144" s="24" t="s">
        <v>408</v>
      </c>
      <c r="B144" s="24" t="s">
        <v>117</v>
      </c>
      <c r="C144" s="26" t="s">
        <v>409</v>
      </c>
      <c r="D144" s="24" t="s">
        <v>282</v>
      </c>
      <c r="E144" s="39">
        <v>52</v>
      </c>
      <c r="F144" s="40">
        <v>12000</v>
      </c>
      <c r="G144" s="29">
        <v>43435</v>
      </c>
      <c r="H144" s="25" t="s">
        <v>24</v>
      </c>
      <c r="I144" s="24" t="s">
        <v>25</v>
      </c>
    </row>
    <row r="145" spans="1:9" ht="44.25" customHeight="1">
      <c r="A145" s="24" t="s">
        <v>410</v>
      </c>
      <c r="B145" s="24" t="s">
        <v>160</v>
      </c>
      <c r="C145" s="26" t="s">
        <v>411</v>
      </c>
      <c r="D145" s="24" t="s">
        <v>23</v>
      </c>
      <c r="E145" s="27">
        <v>1</v>
      </c>
      <c r="F145" s="121">
        <v>0</v>
      </c>
      <c r="G145" s="29">
        <v>43435</v>
      </c>
      <c r="H145" s="25" t="s">
        <v>24</v>
      </c>
      <c r="I145" s="24" t="s">
        <v>25</v>
      </c>
    </row>
    <row r="146" spans="1:9" ht="30" customHeight="1">
      <c r="A146" s="24" t="s">
        <v>412</v>
      </c>
      <c r="B146" s="24" t="s">
        <v>164</v>
      </c>
      <c r="C146" s="26" t="s">
        <v>413</v>
      </c>
      <c r="D146" s="24" t="s">
        <v>282</v>
      </c>
      <c r="E146" s="39">
        <v>1</v>
      </c>
      <c r="F146" s="40">
        <v>3000</v>
      </c>
      <c r="G146" s="29">
        <v>43435</v>
      </c>
      <c r="H146" s="25" t="s">
        <v>24</v>
      </c>
      <c r="I146" s="24" t="s">
        <v>25</v>
      </c>
    </row>
    <row r="147" spans="1:9" ht="36">
      <c r="A147" s="24" t="s">
        <v>414</v>
      </c>
      <c r="B147" s="24" t="s">
        <v>110</v>
      </c>
      <c r="C147" s="26" t="s">
        <v>415</v>
      </c>
      <c r="D147" s="24" t="s">
        <v>123</v>
      </c>
      <c r="E147" s="39">
        <v>3</v>
      </c>
      <c r="F147" s="45"/>
      <c r="G147" s="29">
        <v>43435</v>
      </c>
      <c r="H147" s="25" t="s">
        <v>24</v>
      </c>
      <c r="I147" s="24" t="s">
        <v>25</v>
      </c>
    </row>
    <row r="148" spans="1:9" ht="33.75" customHeight="1">
      <c r="A148" s="24" t="s">
        <v>416</v>
      </c>
      <c r="B148" s="24" t="s">
        <v>113</v>
      </c>
      <c r="C148" s="26" t="s">
        <v>417</v>
      </c>
      <c r="D148" s="24" t="s">
        <v>115</v>
      </c>
      <c r="E148" s="39">
        <v>1</v>
      </c>
      <c r="F148" s="45"/>
      <c r="G148" s="29">
        <v>43435</v>
      </c>
      <c r="H148" s="25" t="s">
        <v>24</v>
      </c>
      <c r="I148" s="24" t="s">
        <v>25</v>
      </c>
    </row>
    <row r="149" spans="1:9" ht="23.25" customHeight="1">
      <c r="A149" s="24" t="s">
        <v>418</v>
      </c>
      <c r="B149" s="24" t="s">
        <v>117</v>
      </c>
      <c r="C149" s="26" t="s">
        <v>419</v>
      </c>
      <c r="D149" s="24" t="s">
        <v>123</v>
      </c>
      <c r="E149" s="39">
        <v>1</v>
      </c>
      <c r="F149" s="45"/>
      <c r="G149" s="29">
        <v>43435</v>
      </c>
      <c r="H149" s="25" t="s">
        <v>420</v>
      </c>
      <c r="I149" s="24" t="s">
        <v>46</v>
      </c>
    </row>
    <row r="150" spans="1:9" ht="36">
      <c r="A150" s="24" t="s">
        <v>421</v>
      </c>
      <c r="B150" s="24" t="s">
        <v>160</v>
      </c>
      <c r="C150" s="26" t="s">
        <v>422</v>
      </c>
      <c r="D150" s="24" t="s">
        <v>45</v>
      </c>
      <c r="E150" s="39">
        <v>12</v>
      </c>
      <c r="F150" s="45"/>
      <c r="G150" s="29">
        <v>43435</v>
      </c>
      <c r="H150" s="25" t="s">
        <v>24</v>
      </c>
      <c r="I150" s="24" t="s">
        <v>25</v>
      </c>
    </row>
    <row r="151" spans="1:9" ht="36">
      <c r="A151" s="24" t="s">
        <v>423</v>
      </c>
      <c r="B151" s="24" t="s">
        <v>110</v>
      </c>
      <c r="C151" s="26" t="s">
        <v>424</v>
      </c>
      <c r="D151" s="24" t="s">
        <v>371</v>
      </c>
      <c r="E151" s="39">
        <v>6</v>
      </c>
      <c r="F151" s="45"/>
      <c r="G151" s="29">
        <v>43435</v>
      </c>
      <c r="H151" s="24" t="s">
        <v>375</v>
      </c>
      <c r="I151" s="24" t="s">
        <v>46</v>
      </c>
    </row>
    <row r="152" spans="1:9" ht="36">
      <c r="A152" s="24" t="s">
        <v>425</v>
      </c>
      <c r="B152" s="24" t="s">
        <v>113</v>
      </c>
      <c r="C152" s="26" t="s">
        <v>426</v>
      </c>
      <c r="D152" s="24" t="s">
        <v>371</v>
      </c>
      <c r="E152" s="39">
        <v>4</v>
      </c>
      <c r="F152" s="45"/>
      <c r="G152" s="29">
        <v>43435</v>
      </c>
      <c r="H152" s="24" t="s">
        <v>375</v>
      </c>
      <c r="I152" s="24" t="s">
        <v>46</v>
      </c>
    </row>
    <row r="153" spans="1:9" ht="36">
      <c r="A153" s="24" t="s">
        <v>427</v>
      </c>
      <c r="B153" s="24" t="s">
        <v>117</v>
      </c>
      <c r="C153" s="26" t="s">
        <v>428</v>
      </c>
      <c r="D153" s="24" t="s">
        <v>371</v>
      </c>
      <c r="E153" s="39">
        <v>1</v>
      </c>
      <c r="F153" s="45"/>
      <c r="G153" s="29">
        <v>43435</v>
      </c>
      <c r="H153" s="24" t="s">
        <v>375</v>
      </c>
      <c r="I153" s="24" t="s">
        <v>46</v>
      </c>
    </row>
    <row r="154" spans="1:9" ht="36">
      <c r="A154" s="24" t="s">
        <v>429</v>
      </c>
      <c r="B154" s="24" t="s">
        <v>110</v>
      </c>
      <c r="C154" s="26" t="s">
        <v>430</v>
      </c>
      <c r="D154" s="24" t="s">
        <v>282</v>
      </c>
      <c r="E154" s="39">
        <v>9</v>
      </c>
      <c r="F154" s="45"/>
      <c r="G154" s="29">
        <v>43435</v>
      </c>
      <c r="H154" s="24" t="s">
        <v>375</v>
      </c>
      <c r="I154" s="24" t="s">
        <v>46</v>
      </c>
    </row>
    <row r="155" spans="1:9" ht="36">
      <c r="A155" s="24" t="s">
        <v>431</v>
      </c>
      <c r="B155" s="24" t="s">
        <v>113</v>
      </c>
      <c r="C155" s="26" t="s">
        <v>432</v>
      </c>
      <c r="D155" s="24" t="s">
        <v>371</v>
      </c>
      <c r="E155" s="39">
        <v>2</v>
      </c>
      <c r="F155" s="45"/>
      <c r="G155" s="29">
        <v>43435</v>
      </c>
      <c r="H155" s="24" t="s">
        <v>375</v>
      </c>
      <c r="I155" s="24" t="s">
        <v>46</v>
      </c>
    </row>
    <row r="156" spans="1:9" ht="36">
      <c r="A156" s="24" t="s">
        <v>433</v>
      </c>
      <c r="B156" s="24" t="s">
        <v>117</v>
      </c>
      <c r="C156" s="26" t="s">
        <v>434</v>
      </c>
      <c r="D156" s="24" t="s">
        <v>123</v>
      </c>
      <c r="E156" s="39">
        <v>1</v>
      </c>
      <c r="F156" s="45"/>
      <c r="G156" s="29">
        <v>43435</v>
      </c>
      <c r="H156" s="24" t="s">
        <v>375</v>
      </c>
      <c r="I156" s="24" t="s">
        <v>46</v>
      </c>
    </row>
    <row r="157" spans="1:9" ht="36">
      <c r="A157" s="24" t="s">
        <v>435</v>
      </c>
      <c r="B157" s="24" t="s">
        <v>160</v>
      </c>
      <c r="C157" s="26" t="s">
        <v>436</v>
      </c>
      <c r="D157" s="24" t="s">
        <v>187</v>
      </c>
      <c r="E157" s="39">
        <v>1</v>
      </c>
      <c r="F157" s="45"/>
      <c r="G157" s="29">
        <v>43435</v>
      </c>
      <c r="H157" s="24" t="s">
        <v>375</v>
      </c>
      <c r="I157" s="24" t="s">
        <v>46</v>
      </c>
    </row>
    <row r="158" spans="1:9" ht="36">
      <c r="A158" s="24" t="s">
        <v>437</v>
      </c>
      <c r="B158" s="24" t="s">
        <v>164</v>
      </c>
      <c r="C158" s="26" t="s">
        <v>438</v>
      </c>
      <c r="D158" s="24" t="s">
        <v>371</v>
      </c>
      <c r="E158" s="39">
        <v>1</v>
      </c>
      <c r="F158" s="45"/>
      <c r="G158" s="29">
        <v>43435</v>
      </c>
      <c r="H158" s="24" t="s">
        <v>375</v>
      </c>
      <c r="I158" s="24" t="s">
        <v>46</v>
      </c>
    </row>
    <row r="160" spans="1:9" ht="15.75">
      <c r="A160" s="103" t="s">
        <v>937</v>
      </c>
      <c r="B160" s="104"/>
      <c r="C160" s="104"/>
      <c r="D160" s="104"/>
      <c r="E160" s="105"/>
      <c r="F160" s="106" t="s">
        <v>4</v>
      </c>
      <c r="G160" s="106"/>
      <c r="H160" s="106"/>
      <c r="I160" s="107"/>
    </row>
    <row r="161" spans="1:9">
      <c r="A161" s="103" t="s">
        <v>439</v>
      </c>
      <c r="B161" s="104"/>
      <c r="C161" s="104"/>
      <c r="D161" s="104"/>
      <c r="E161" s="104"/>
      <c r="F161" s="104"/>
      <c r="G161" s="104"/>
      <c r="H161" s="104"/>
      <c r="I161" s="108"/>
    </row>
    <row r="162" spans="1:9">
      <c r="A162" s="109" t="s">
        <v>938</v>
      </c>
      <c r="B162" s="110" t="s">
        <v>939</v>
      </c>
      <c r="C162" s="111" t="s">
        <v>940</v>
      </c>
      <c r="D162" s="112" t="s">
        <v>11</v>
      </c>
      <c r="E162" s="112"/>
      <c r="F162" s="112"/>
      <c r="G162" s="112"/>
      <c r="H162" s="113" t="s">
        <v>12</v>
      </c>
      <c r="I162" s="113"/>
    </row>
    <row r="163" spans="1:9" ht="38.25">
      <c r="A163" s="18"/>
      <c r="B163" s="21"/>
      <c r="C163" s="111"/>
      <c r="D163" s="114" t="s">
        <v>941</v>
      </c>
      <c r="E163" s="114" t="s">
        <v>942</v>
      </c>
      <c r="F163" s="115" t="s">
        <v>943</v>
      </c>
      <c r="G163" s="114" t="s">
        <v>944</v>
      </c>
      <c r="H163" s="114" t="s">
        <v>945</v>
      </c>
      <c r="I163" s="114" t="s">
        <v>14</v>
      </c>
    </row>
    <row r="164" spans="1:9" ht="24">
      <c r="A164" s="25" t="s">
        <v>441</v>
      </c>
      <c r="B164" s="25" t="s">
        <v>442</v>
      </c>
      <c r="C164" s="26" t="s">
        <v>443</v>
      </c>
      <c r="D164" s="24" t="s">
        <v>444</v>
      </c>
      <c r="E164" s="27">
        <v>1</v>
      </c>
      <c r="F164" s="45"/>
      <c r="G164" s="29">
        <v>43435</v>
      </c>
      <c r="H164" s="25" t="s">
        <v>24</v>
      </c>
      <c r="I164" s="24" t="s">
        <v>25</v>
      </c>
    </row>
    <row r="165" spans="1:9" ht="24">
      <c r="A165" s="24" t="s">
        <v>445</v>
      </c>
      <c r="B165" s="24" t="s">
        <v>446</v>
      </c>
      <c r="C165" s="26" t="s">
        <v>447</v>
      </c>
      <c r="D165" s="24" t="s">
        <v>444</v>
      </c>
      <c r="E165" s="27">
        <v>1</v>
      </c>
      <c r="F165" s="117">
        <f>F166+F167+F168+F169</f>
        <v>158600</v>
      </c>
      <c r="G165" s="29">
        <v>43435</v>
      </c>
      <c r="H165" s="25" t="s">
        <v>24</v>
      </c>
      <c r="I165" s="24" t="s">
        <v>25</v>
      </c>
    </row>
    <row r="166" spans="1:9" ht="24">
      <c r="A166" s="24" t="s">
        <v>448</v>
      </c>
      <c r="B166" s="24" t="s">
        <v>35</v>
      </c>
      <c r="C166" s="26" t="s">
        <v>449</v>
      </c>
      <c r="D166" s="24" t="s">
        <v>450</v>
      </c>
      <c r="E166" s="27" t="s">
        <v>46</v>
      </c>
      <c r="F166" s="117">
        <f>F170+F171+F172+F173</f>
        <v>2600</v>
      </c>
      <c r="G166" s="29">
        <v>43435</v>
      </c>
      <c r="H166" s="25" t="s">
        <v>24</v>
      </c>
      <c r="I166" s="24" t="s">
        <v>25</v>
      </c>
    </row>
    <row r="167" spans="1:9" ht="36">
      <c r="A167" s="25" t="s">
        <v>451</v>
      </c>
      <c r="B167" s="24" t="s">
        <v>39</v>
      </c>
      <c r="C167" s="26" t="s">
        <v>452</v>
      </c>
      <c r="D167" s="24" t="s">
        <v>453</v>
      </c>
      <c r="E167" s="39">
        <v>5</v>
      </c>
      <c r="F167" s="117">
        <f>F174+F175+F176+F177</f>
        <v>70000</v>
      </c>
      <c r="G167" s="29">
        <v>43435</v>
      </c>
      <c r="H167" s="24" t="s">
        <v>454</v>
      </c>
      <c r="I167" s="25" t="s">
        <v>46</v>
      </c>
    </row>
    <row r="168" spans="1:9" ht="24">
      <c r="A168" s="25" t="s">
        <v>455</v>
      </c>
      <c r="B168" s="24" t="s">
        <v>43</v>
      </c>
      <c r="C168" s="26" t="s">
        <v>456</v>
      </c>
      <c r="D168" s="24" t="s">
        <v>457</v>
      </c>
      <c r="E168" s="25" t="s">
        <v>89</v>
      </c>
      <c r="F168" s="117">
        <f>F178+F179+F180+F181+F182+F183+F184+F185+F186</f>
        <v>86000</v>
      </c>
      <c r="G168" s="29">
        <v>43435</v>
      </c>
      <c r="H168" s="25" t="s">
        <v>458</v>
      </c>
      <c r="I168" s="25" t="s">
        <v>46</v>
      </c>
    </row>
    <row r="169" spans="1:9" ht="36">
      <c r="A169" s="25" t="s">
        <v>459</v>
      </c>
      <c r="B169" s="24" t="s">
        <v>49</v>
      </c>
      <c r="C169" s="26" t="s">
        <v>460</v>
      </c>
      <c r="D169" s="24" t="s">
        <v>130</v>
      </c>
      <c r="E169" s="25">
        <v>2</v>
      </c>
      <c r="F169" s="123">
        <f>F187+F188+F189+F190+F191+F192</f>
        <v>0</v>
      </c>
      <c r="G169" s="29">
        <v>43435</v>
      </c>
      <c r="H169" s="25" t="s">
        <v>24</v>
      </c>
      <c r="I169" s="24" t="s">
        <v>25</v>
      </c>
    </row>
    <row r="170" spans="1:9" ht="24">
      <c r="A170" s="24" t="s">
        <v>461</v>
      </c>
      <c r="B170" s="24" t="s">
        <v>110</v>
      </c>
      <c r="C170" s="26" t="s">
        <v>462</v>
      </c>
      <c r="D170" s="43" t="s">
        <v>371</v>
      </c>
      <c r="E170" s="25">
        <v>1</v>
      </c>
      <c r="F170" s="28">
        <v>2600</v>
      </c>
      <c r="G170" s="29">
        <v>43435</v>
      </c>
      <c r="H170" s="25" t="s">
        <v>24</v>
      </c>
      <c r="I170" s="24" t="s">
        <v>25</v>
      </c>
    </row>
    <row r="171" spans="1:9" ht="24">
      <c r="A171" s="24" t="s">
        <v>463</v>
      </c>
      <c r="B171" s="24" t="s">
        <v>113</v>
      </c>
      <c r="C171" s="26" t="s">
        <v>464</v>
      </c>
      <c r="D171" s="24" t="s">
        <v>465</v>
      </c>
      <c r="E171" s="25">
        <v>1</v>
      </c>
      <c r="F171" s="45">
        <v>0</v>
      </c>
      <c r="G171" s="29">
        <v>43435</v>
      </c>
      <c r="H171" s="25" t="s">
        <v>24</v>
      </c>
      <c r="I171" s="24" t="s">
        <v>25</v>
      </c>
    </row>
    <row r="172" spans="1:9" ht="48">
      <c r="A172" s="24" t="s">
        <v>466</v>
      </c>
      <c r="B172" s="24" t="s">
        <v>117</v>
      </c>
      <c r="C172" s="26" t="s">
        <v>467</v>
      </c>
      <c r="D172" s="24" t="s">
        <v>282</v>
      </c>
      <c r="E172" s="25">
        <v>1</v>
      </c>
      <c r="F172" s="45">
        <v>0</v>
      </c>
      <c r="G172" s="29">
        <v>43435</v>
      </c>
      <c r="H172" s="25" t="s">
        <v>24</v>
      </c>
      <c r="I172" s="24" t="s">
        <v>25</v>
      </c>
    </row>
    <row r="173" spans="1:9" ht="24">
      <c r="A173" s="24" t="s">
        <v>468</v>
      </c>
      <c r="B173" s="24" t="s">
        <v>160</v>
      </c>
      <c r="C173" s="26" t="s">
        <v>469</v>
      </c>
      <c r="D173" s="24" t="s">
        <v>45</v>
      </c>
      <c r="E173" s="25">
        <v>3</v>
      </c>
      <c r="F173" s="45">
        <v>0</v>
      </c>
      <c r="G173" s="29">
        <v>43435</v>
      </c>
      <c r="H173" s="25" t="s">
        <v>24</v>
      </c>
      <c r="I173" s="24" t="s">
        <v>25</v>
      </c>
    </row>
    <row r="174" spans="1:9" ht="24">
      <c r="A174" s="24" t="s">
        <v>470</v>
      </c>
      <c r="B174" s="24" t="s">
        <v>110</v>
      </c>
      <c r="C174" s="26" t="s">
        <v>471</v>
      </c>
      <c r="D174" s="24" t="s">
        <v>130</v>
      </c>
      <c r="E174" s="25">
        <v>1</v>
      </c>
      <c r="F174" s="28">
        <v>50000</v>
      </c>
      <c r="G174" s="29">
        <v>43435</v>
      </c>
      <c r="H174" s="25" t="s">
        <v>458</v>
      </c>
      <c r="I174" s="25" t="s">
        <v>46</v>
      </c>
    </row>
    <row r="175" spans="1:9" ht="24">
      <c r="A175" s="24" t="s">
        <v>472</v>
      </c>
      <c r="B175" s="24" t="s">
        <v>113</v>
      </c>
      <c r="C175" s="26" t="s">
        <v>473</v>
      </c>
      <c r="D175" s="24" t="s">
        <v>130</v>
      </c>
      <c r="E175" s="25">
        <v>1</v>
      </c>
      <c r="F175" s="28">
        <v>20000</v>
      </c>
      <c r="G175" s="29">
        <v>43435</v>
      </c>
      <c r="H175" s="25" t="s">
        <v>474</v>
      </c>
      <c r="I175" s="25" t="s">
        <v>46</v>
      </c>
    </row>
    <row r="176" spans="1:9" ht="24">
      <c r="A176" s="24" t="s">
        <v>475</v>
      </c>
      <c r="B176" s="24" t="s">
        <v>117</v>
      </c>
      <c r="C176" s="26" t="s">
        <v>476</v>
      </c>
      <c r="D176" s="24" t="s">
        <v>477</v>
      </c>
      <c r="E176" s="25">
        <v>6</v>
      </c>
      <c r="F176" s="45">
        <v>0</v>
      </c>
      <c r="G176" s="29">
        <v>43435</v>
      </c>
      <c r="H176" s="25" t="s">
        <v>478</v>
      </c>
      <c r="I176" s="25" t="s">
        <v>46</v>
      </c>
    </row>
    <row r="177" spans="1:9" ht="24">
      <c r="A177" s="24" t="s">
        <v>479</v>
      </c>
      <c r="B177" s="24" t="s">
        <v>110</v>
      </c>
      <c r="C177" s="26" t="s">
        <v>480</v>
      </c>
      <c r="D177" s="24" t="s">
        <v>335</v>
      </c>
      <c r="E177" s="25">
        <v>1</v>
      </c>
      <c r="F177" s="45">
        <v>0</v>
      </c>
      <c r="G177" s="29">
        <v>43435</v>
      </c>
      <c r="H177" s="25" t="s">
        <v>458</v>
      </c>
      <c r="I177" s="25" t="s">
        <v>46</v>
      </c>
    </row>
    <row r="178" spans="1:9" ht="36">
      <c r="A178" s="24" t="s">
        <v>481</v>
      </c>
      <c r="B178" s="24" t="s">
        <v>110</v>
      </c>
      <c r="C178" s="26" t="s">
        <v>482</v>
      </c>
      <c r="D178" s="24" t="s">
        <v>483</v>
      </c>
      <c r="E178" s="44">
        <v>100000</v>
      </c>
      <c r="F178" s="123">
        <v>0</v>
      </c>
      <c r="G178" s="29">
        <v>43435</v>
      </c>
      <c r="H178" s="25" t="s">
        <v>24</v>
      </c>
      <c r="I178" s="24" t="s">
        <v>25</v>
      </c>
    </row>
    <row r="179" spans="1:9" ht="24">
      <c r="A179" s="24" t="s">
        <v>484</v>
      </c>
      <c r="B179" s="24" t="s">
        <v>113</v>
      </c>
      <c r="C179" s="26" t="s">
        <v>485</v>
      </c>
      <c r="D179" s="24" t="s">
        <v>130</v>
      </c>
      <c r="E179" s="39">
        <v>10</v>
      </c>
      <c r="F179" s="28">
        <v>50000</v>
      </c>
      <c r="G179" s="29">
        <v>43435</v>
      </c>
      <c r="H179" s="25" t="s">
        <v>24</v>
      </c>
      <c r="I179" s="24" t="s">
        <v>25</v>
      </c>
    </row>
    <row r="180" spans="1:9" ht="36">
      <c r="A180" s="24" t="s">
        <v>486</v>
      </c>
      <c r="B180" s="24" t="s">
        <v>117</v>
      </c>
      <c r="C180" s="26" t="s">
        <v>487</v>
      </c>
      <c r="D180" s="24" t="s">
        <v>488</v>
      </c>
      <c r="E180" s="39">
        <v>1</v>
      </c>
      <c r="F180" s="45">
        <v>0</v>
      </c>
      <c r="G180" s="29">
        <v>43435</v>
      </c>
      <c r="H180" s="25" t="s">
        <v>489</v>
      </c>
      <c r="I180" s="25" t="s">
        <v>46</v>
      </c>
    </row>
    <row r="181" spans="1:9" ht="36">
      <c r="A181" s="24" t="s">
        <v>490</v>
      </c>
      <c r="B181" s="24" t="s">
        <v>160</v>
      </c>
      <c r="C181" s="26" t="s">
        <v>491</v>
      </c>
      <c r="D181" s="24" t="s">
        <v>130</v>
      </c>
      <c r="E181" s="39">
        <v>1</v>
      </c>
      <c r="F181" s="28">
        <v>18000</v>
      </c>
      <c r="G181" s="29">
        <v>43435</v>
      </c>
      <c r="H181" s="24" t="s">
        <v>492</v>
      </c>
      <c r="I181" s="25" t="s">
        <v>46</v>
      </c>
    </row>
    <row r="182" spans="1:9" ht="24">
      <c r="A182" s="24" t="s">
        <v>493</v>
      </c>
      <c r="B182" s="24" t="s">
        <v>164</v>
      </c>
      <c r="C182" s="26" t="s">
        <v>494</v>
      </c>
      <c r="D182" s="24" t="s">
        <v>282</v>
      </c>
      <c r="E182" s="39">
        <v>1</v>
      </c>
      <c r="F182" s="123">
        <v>0</v>
      </c>
      <c r="G182" s="29">
        <v>43435</v>
      </c>
      <c r="H182" s="25" t="s">
        <v>489</v>
      </c>
      <c r="I182" s="25" t="s">
        <v>46</v>
      </c>
    </row>
    <row r="183" spans="1:9" ht="24">
      <c r="A183" s="24" t="s">
        <v>495</v>
      </c>
      <c r="B183" s="24" t="s">
        <v>167</v>
      </c>
      <c r="C183" s="26" t="s">
        <v>496</v>
      </c>
      <c r="D183" s="24" t="s">
        <v>130</v>
      </c>
      <c r="E183" s="39">
        <v>1</v>
      </c>
      <c r="F183" s="123">
        <v>0</v>
      </c>
      <c r="G183" s="29">
        <v>43435</v>
      </c>
      <c r="H183" s="25" t="s">
        <v>489</v>
      </c>
      <c r="I183" s="25" t="s">
        <v>46</v>
      </c>
    </row>
    <row r="184" spans="1:9" ht="24">
      <c r="A184" s="24" t="s">
        <v>497</v>
      </c>
      <c r="B184" s="24" t="s">
        <v>294</v>
      </c>
      <c r="C184" s="26" t="s">
        <v>498</v>
      </c>
      <c r="D184" s="24" t="s">
        <v>282</v>
      </c>
      <c r="E184" s="39">
        <v>1</v>
      </c>
      <c r="F184" s="123">
        <v>0</v>
      </c>
      <c r="G184" s="29">
        <v>43435</v>
      </c>
      <c r="H184" s="25" t="s">
        <v>24</v>
      </c>
      <c r="I184" s="24" t="s">
        <v>25</v>
      </c>
    </row>
    <row r="185" spans="1:9" ht="24">
      <c r="A185" s="24" t="s">
        <v>499</v>
      </c>
      <c r="B185" s="24" t="s">
        <v>297</v>
      </c>
      <c r="C185" s="26" t="s">
        <v>500</v>
      </c>
      <c r="D185" s="24" t="s">
        <v>501</v>
      </c>
      <c r="E185" s="39">
        <v>1</v>
      </c>
      <c r="F185" s="28">
        <v>18000</v>
      </c>
      <c r="G185" s="29">
        <v>43435</v>
      </c>
      <c r="H185" s="25" t="s">
        <v>24</v>
      </c>
      <c r="I185" s="24" t="s">
        <v>25</v>
      </c>
    </row>
    <row r="186" spans="1:9" ht="24">
      <c r="A186" s="24" t="s">
        <v>502</v>
      </c>
      <c r="B186" s="24" t="s">
        <v>300</v>
      </c>
      <c r="C186" s="26" t="s">
        <v>503</v>
      </c>
      <c r="D186" s="24" t="s">
        <v>45</v>
      </c>
      <c r="E186" s="39">
        <v>1</v>
      </c>
      <c r="F186" s="123">
        <v>0</v>
      </c>
      <c r="G186" s="29">
        <v>43435</v>
      </c>
      <c r="H186" s="25" t="s">
        <v>24</v>
      </c>
      <c r="I186" s="24" t="s">
        <v>25</v>
      </c>
    </row>
    <row r="187" spans="1:9" ht="24">
      <c r="A187" s="24" t="s">
        <v>504</v>
      </c>
      <c r="B187" s="24" t="s">
        <v>110</v>
      </c>
      <c r="C187" s="26" t="s">
        <v>505</v>
      </c>
      <c r="D187" s="24" t="s">
        <v>130</v>
      </c>
      <c r="E187" s="39">
        <v>1</v>
      </c>
      <c r="F187" s="123">
        <v>0</v>
      </c>
      <c r="G187" s="29">
        <v>43435</v>
      </c>
      <c r="H187" s="25" t="s">
        <v>24</v>
      </c>
      <c r="I187" s="24" t="s">
        <v>25</v>
      </c>
    </row>
    <row r="188" spans="1:9" ht="24">
      <c r="A188" s="24" t="s">
        <v>506</v>
      </c>
      <c r="B188" s="24" t="s">
        <v>113</v>
      </c>
      <c r="C188" s="26" t="s">
        <v>507</v>
      </c>
      <c r="D188" s="24" t="s">
        <v>130</v>
      </c>
      <c r="E188" s="39">
        <v>1</v>
      </c>
      <c r="F188" s="123">
        <v>0</v>
      </c>
      <c r="G188" s="29">
        <v>43435</v>
      </c>
      <c r="H188" s="25" t="s">
        <v>24</v>
      </c>
      <c r="I188" s="24" t="s">
        <v>25</v>
      </c>
    </row>
    <row r="189" spans="1:9" ht="34.5" customHeight="1">
      <c r="A189" s="24" t="s">
        <v>508</v>
      </c>
      <c r="B189" s="24" t="s">
        <v>117</v>
      </c>
      <c r="C189" s="26" t="s">
        <v>509</v>
      </c>
      <c r="D189" s="24" t="s">
        <v>130</v>
      </c>
      <c r="E189" s="39">
        <v>1</v>
      </c>
      <c r="F189" s="123">
        <v>0</v>
      </c>
      <c r="G189" s="29">
        <v>43435</v>
      </c>
      <c r="H189" s="25" t="s">
        <v>24</v>
      </c>
      <c r="I189" s="24" t="s">
        <v>25</v>
      </c>
    </row>
    <row r="190" spans="1:9" ht="56.25" customHeight="1">
      <c r="A190" s="24" t="s">
        <v>510</v>
      </c>
      <c r="B190" s="24" t="s">
        <v>160</v>
      </c>
      <c r="C190" s="26" t="s">
        <v>511</v>
      </c>
      <c r="D190" s="24" t="s">
        <v>488</v>
      </c>
      <c r="E190" s="39">
        <v>1</v>
      </c>
      <c r="F190" s="123">
        <v>0</v>
      </c>
      <c r="G190" s="29">
        <v>43435</v>
      </c>
      <c r="H190" s="25" t="s">
        <v>24</v>
      </c>
      <c r="I190" s="24" t="s">
        <v>25</v>
      </c>
    </row>
    <row r="191" spans="1:9" ht="36.75" customHeight="1">
      <c r="A191" s="24" t="s">
        <v>512</v>
      </c>
      <c r="B191" s="24" t="s">
        <v>164</v>
      </c>
      <c r="C191" s="26" t="s">
        <v>513</v>
      </c>
      <c r="D191" s="24" t="s">
        <v>130</v>
      </c>
      <c r="E191" s="39">
        <v>1</v>
      </c>
      <c r="F191" s="123">
        <v>0</v>
      </c>
      <c r="G191" s="29">
        <v>43435</v>
      </c>
      <c r="H191" s="25" t="s">
        <v>24</v>
      </c>
      <c r="I191" s="24" t="s">
        <v>25</v>
      </c>
    </row>
    <row r="192" spans="1:9" ht="39" customHeight="1">
      <c r="A192" s="24" t="s">
        <v>514</v>
      </c>
      <c r="B192" s="24" t="s">
        <v>167</v>
      </c>
      <c r="C192" s="26" t="s">
        <v>515</v>
      </c>
      <c r="D192" s="24" t="s">
        <v>282</v>
      </c>
      <c r="E192" s="39">
        <v>20</v>
      </c>
      <c r="F192" s="123">
        <v>0</v>
      </c>
      <c r="G192" s="29">
        <v>43435</v>
      </c>
      <c r="H192" s="25" t="s">
        <v>24</v>
      </c>
      <c r="I192" s="24" t="s">
        <v>25</v>
      </c>
    </row>
    <row r="194" spans="1:9" ht="19.5" customHeight="1">
      <c r="A194" s="103" t="s">
        <v>937</v>
      </c>
      <c r="B194" s="104"/>
      <c r="C194" s="104"/>
      <c r="D194" s="104"/>
      <c r="E194" s="105"/>
      <c r="F194" s="106" t="s">
        <v>4</v>
      </c>
      <c r="G194" s="106"/>
      <c r="H194" s="106"/>
      <c r="I194" s="107"/>
    </row>
    <row r="195" spans="1:9" ht="20.25" customHeight="1">
      <c r="A195" s="103" t="s">
        <v>516</v>
      </c>
      <c r="B195" s="104"/>
      <c r="C195" s="104"/>
      <c r="D195" s="104"/>
      <c r="E195" s="104"/>
      <c r="F195" s="104"/>
      <c r="G195" s="104"/>
      <c r="H195" s="104"/>
      <c r="I195" s="108"/>
    </row>
    <row r="196" spans="1:9">
      <c r="A196" s="109" t="s">
        <v>938</v>
      </c>
      <c r="B196" s="110" t="s">
        <v>939</v>
      </c>
      <c r="C196" s="111" t="s">
        <v>940</v>
      </c>
      <c r="D196" s="112" t="s">
        <v>11</v>
      </c>
      <c r="E196" s="112"/>
      <c r="F196" s="112"/>
      <c r="G196" s="112"/>
      <c r="H196" s="113" t="s">
        <v>12</v>
      </c>
      <c r="I196" s="113"/>
    </row>
    <row r="197" spans="1:9" ht="38.25">
      <c r="A197" s="18"/>
      <c r="B197" s="21"/>
      <c r="C197" s="111"/>
      <c r="D197" s="114" t="s">
        <v>941</v>
      </c>
      <c r="E197" s="114" t="s">
        <v>942</v>
      </c>
      <c r="F197" s="115" t="s">
        <v>943</v>
      </c>
      <c r="G197" s="114" t="s">
        <v>944</v>
      </c>
      <c r="H197" s="114" t="s">
        <v>945</v>
      </c>
      <c r="I197" s="114" t="s">
        <v>14</v>
      </c>
    </row>
    <row r="198" spans="1:9" ht="55.5" customHeight="1">
      <c r="A198" s="25" t="s">
        <v>518</v>
      </c>
      <c r="B198" s="25" t="s">
        <v>519</v>
      </c>
      <c r="C198" s="26" t="s">
        <v>520</v>
      </c>
      <c r="D198" s="24" t="s">
        <v>521</v>
      </c>
      <c r="E198" s="27" t="s">
        <v>89</v>
      </c>
      <c r="F198" s="45"/>
      <c r="G198" s="29">
        <v>43435</v>
      </c>
      <c r="H198" s="25" t="s">
        <v>24</v>
      </c>
      <c r="I198" s="24" t="s">
        <v>25</v>
      </c>
    </row>
    <row r="199" spans="1:9" ht="59.25" customHeight="1">
      <c r="A199" s="24" t="s">
        <v>522</v>
      </c>
      <c r="B199" s="24" t="s">
        <v>523</v>
      </c>
      <c r="C199" s="26" t="s">
        <v>524</v>
      </c>
      <c r="D199" s="24" t="s">
        <v>521</v>
      </c>
      <c r="E199" s="27" t="s">
        <v>89</v>
      </c>
      <c r="F199" s="117">
        <f>F200+F201</f>
        <v>6200</v>
      </c>
      <c r="G199" s="29">
        <v>43435</v>
      </c>
      <c r="H199" s="25" t="s">
        <v>24</v>
      </c>
      <c r="I199" s="24" t="s">
        <v>25</v>
      </c>
    </row>
    <row r="200" spans="1:9" ht="35.25" customHeight="1">
      <c r="A200" s="24" t="s">
        <v>525</v>
      </c>
      <c r="B200" s="24" t="s">
        <v>35</v>
      </c>
      <c r="C200" s="26" t="s">
        <v>526</v>
      </c>
      <c r="D200" s="24" t="s">
        <v>527</v>
      </c>
      <c r="E200" s="27">
        <v>0.7</v>
      </c>
      <c r="F200" s="45">
        <f>F202</f>
        <v>0</v>
      </c>
      <c r="G200" s="29">
        <v>43435</v>
      </c>
      <c r="H200" s="25" t="s">
        <v>528</v>
      </c>
      <c r="I200" s="25" t="s">
        <v>46</v>
      </c>
    </row>
    <row r="201" spans="1:9" ht="45" customHeight="1">
      <c r="A201" s="25" t="s">
        <v>529</v>
      </c>
      <c r="B201" s="24" t="s">
        <v>39</v>
      </c>
      <c r="C201" s="26" t="s">
        <v>530</v>
      </c>
      <c r="D201" s="24" t="s">
        <v>531</v>
      </c>
      <c r="E201" s="27" t="s">
        <v>532</v>
      </c>
      <c r="F201" s="117">
        <f>F203+F204</f>
        <v>6200</v>
      </c>
      <c r="G201" s="29">
        <v>43435</v>
      </c>
      <c r="H201" s="25" t="s">
        <v>533</v>
      </c>
      <c r="I201" s="25" t="s">
        <v>46</v>
      </c>
    </row>
    <row r="202" spans="1:9" ht="48">
      <c r="A202" s="25" t="s">
        <v>534</v>
      </c>
      <c r="B202" s="25" t="s">
        <v>110</v>
      </c>
      <c r="C202" s="26" t="s">
        <v>535</v>
      </c>
      <c r="D202" s="24" t="s">
        <v>477</v>
      </c>
      <c r="E202" s="25">
        <v>1</v>
      </c>
      <c r="F202" s="45">
        <v>0</v>
      </c>
      <c r="G202" s="29">
        <v>43435</v>
      </c>
      <c r="H202" s="25" t="s">
        <v>528</v>
      </c>
      <c r="I202" s="25" t="s">
        <v>46</v>
      </c>
    </row>
    <row r="203" spans="1:9" ht="35.25" customHeight="1">
      <c r="A203" s="25" t="s">
        <v>536</v>
      </c>
      <c r="B203" s="25" t="s">
        <v>110</v>
      </c>
      <c r="C203" s="26" t="s">
        <v>537</v>
      </c>
      <c r="D203" s="24" t="s">
        <v>477</v>
      </c>
      <c r="E203" s="25">
        <v>1</v>
      </c>
      <c r="F203" s="28">
        <v>4200</v>
      </c>
      <c r="G203" s="29">
        <v>43435</v>
      </c>
      <c r="H203" s="25" t="s">
        <v>533</v>
      </c>
      <c r="I203" s="25" t="s">
        <v>46</v>
      </c>
    </row>
    <row r="204" spans="1:9" ht="28.5" customHeight="1">
      <c r="A204" s="24" t="s">
        <v>538</v>
      </c>
      <c r="B204" s="25" t="s">
        <v>113</v>
      </c>
      <c r="C204" s="26" t="s">
        <v>539</v>
      </c>
      <c r="D204" s="24" t="s">
        <v>540</v>
      </c>
      <c r="E204" s="25">
        <v>1</v>
      </c>
      <c r="F204" s="28">
        <v>2000</v>
      </c>
      <c r="G204" s="29">
        <v>43435</v>
      </c>
      <c r="H204" s="25" t="s">
        <v>528</v>
      </c>
      <c r="I204" s="25" t="s">
        <v>46</v>
      </c>
    </row>
    <row r="205" spans="1:9" ht="32.25" customHeight="1"/>
    <row r="206" spans="1:9" ht="15.75">
      <c r="A206" s="103" t="s">
        <v>937</v>
      </c>
      <c r="B206" s="104"/>
      <c r="C206" s="104"/>
      <c r="D206" s="104"/>
      <c r="E206" s="105"/>
      <c r="F206" s="106" t="s">
        <v>4</v>
      </c>
      <c r="G206" s="106"/>
      <c r="H206" s="106"/>
      <c r="I206" s="107"/>
    </row>
    <row r="207" spans="1:9">
      <c r="A207" s="103" t="s">
        <v>541</v>
      </c>
      <c r="B207" s="104"/>
      <c r="C207" s="104"/>
      <c r="D207" s="104"/>
      <c r="E207" s="104"/>
      <c r="F207" s="104"/>
      <c r="G207" s="104"/>
      <c r="H207" s="104"/>
      <c r="I207" s="108"/>
    </row>
    <row r="208" spans="1:9">
      <c r="A208" s="109" t="s">
        <v>938</v>
      </c>
      <c r="B208" s="110" t="s">
        <v>939</v>
      </c>
      <c r="C208" s="111" t="s">
        <v>940</v>
      </c>
      <c r="D208" s="112" t="s">
        <v>11</v>
      </c>
      <c r="E208" s="112"/>
      <c r="F208" s="112"/>
      <c r="G208" s="112"/>
      <c r="H208" s="113" t="s">
        <v>12</v>
      </c>
      <c r="I208" s="113"/>
    </row>
    <row r="209" spans="1:9" ht="38.25">
      <c r="A209" s="18"/>
      <c r="B209" s="21"/>
      <c r="C209" s="111"/>
      <c r="D209" s="114" t="s">
        <v>941</v>
      </c>
      <c r="E209" s="114" t="s">
        <v>942</v>
      </c>
      <c r="F209" s="115" t="s">
        <v>943</v>
      </c>
      <c r="G209" s="114" t="s">
        <v>944</v>
      </c>
      <c r="H209" s="114" t="s">
        <v>945</v>
      </c>
      <c r="I209" s="114" t="s">
        <v>14</v>
      </c>
    </row>
    <row r="210" spans="1:9" ht="48">
      <c r="A210" s="25" t="s">
        <v>543</v>
      </c>
      <c r="B210" s="25" t="s">
        <v>544</v>
      </c>
      <c r="C210" s="26" t="s">
        <v>22</v>
      </c>
      <c r="D210" s="24" t="s">
        <v>23</v>
      </c>
      <c r="E210" s="27">
        <v>0.8</v>
      </c>
      <c r="F210" s="45"/>
      <c r="G210" s="29">
        <v>43435</v>
      </c>
      <c r="H210" s="25" t="s">
        <v>24</v>
      </c>
      <c r="I210" s="24" t="s">
        <v>25</v>
      </c>
    </row>
    <row r="211" spans="1:9" ht="33.75" customHeight="1">
      <c r="A211" s="24" t="s">
        <v>545</v>
      </c>
      <c r="B211" s="24" t="s">
        <v>546</v>
      </c>
      <c r="C211" s="26" t="s">
        <v>547</v>
      </c>
      <c r="D211" s="24" t="s">
        <v>23</v>
      </c>
      <c r="E211" s="27">
        <v>0.3</v>
      </c>
      <c r="F211" s="117">
        <f>F212+F213+F214</f>
        <v>738200</v>
      </c>
      <c r="G211" s="29">
        <v>43435</v>
      </c>
      <c r="H211" s="45" t="s">
        <v>548</v>
      </c>
      <c r="I211" s="25" t="s">
        <v>46</v>
      </c>
    </row>
    <row r="212" spans="1:9" ht="41.25" customHeight="1">
      <c r="A212" s="24" t="s">
        <v>549</v>
      </c>
      <c r="B212" s="24" t="s">
        <v>35</v>
      </c>
      <c r="C212" s="26" t="s">
        <v>550</v>
      </c>
      <c r="D212" s="24" t="s">
        <v>23</v>
      </c>
      <c r="E212" s="27">
        <v>0.8</v>
      </c>
      <c r="F212" s="117">
        <f>F215</f>
        <v>684000</v>
      </c>
      <c r="G212" s="29">
        <v>43435</v>
      </c>
      <c r="H212" s="45" t="s">
        <v>548</v>
      </c>
      <c r="I212" s="25" t="s">
        <v>46</v>
      </c>
    </row>
    <row r="213" spans="1:9" ht="45" customHeight="1">
      <c r="A213" s="25" t="s">
        <v>551</v>
      </c>
      <c r="B213" s="24" t="s">
        <v>39</v>
      </c>
      <c r="C213" s="26" t="s">
        <v>552</v>
      </c>
      <c r="D213" s="24" t="s">
        <v>130</v>
      </c>
      <c r="E213" s="39">
        <v>3</v>
      </c>
      <c r="F213" s="117">
        <f>F216</f>
        <v>50000</v>
      </c>
      <c r="G213" s="29">
        <v>43435</v>
      </c>
      <c r="H213" s="45" t="s">
        <v>548</v>
      </c>
      <c r="I213" s="25" t="s">
        <v>46</v>
      </c>
    </row>
    <row r="214" spans="1:9" ht="33.75" customHeight="1">
      <c r="A214" s="25" t="s">
        <v>553</v>
      </c>
      <c r="B214" s="24" t="s">
        <v>43</v>
      </c>
      <c r="C214" s="26" t="s">
        <v>554</v>
      </c>
      <c r="D214" s="24" t="s">
        <v>555</v>
      </c>
      <c r="E214" s="39">
        <v>0</v>
      </c>
      <c r="F214" s="28">
        <f>F217</f>
        <v>4200</v>
      </c>
      <c r="G214" s="29">
        <v>43435</v>
      </c>
      <c r="H214" s="25" t="s">
        <v>24</v>
      </c>
      <c r="I214" s="24" t="s">
        <v>25</v>
      </c>
    </row>
    <row r="215" spans="1:9" ht="33" customHeight="1">
      <c r="A215" s="25" t="s">
        <v>556</v>
      </c>
      <c r="B215" s="25" t="s">
        <v>110</v>
      </c>
      <c r="C215" s="26" t="s">
        <v>557</v>
      </c>
      <c r="D215" s="24" t="s">
        <v>558</v>
      </c>
      <c r="E215" s="39">
        <v>3</v>
      </c>
      <c r="F215" s="28">
        <v>684000</v>
      </c>
      <c r="G215" s="29">
        <v>43435</v>
      </c>
      <c r="H215" s="45" t="s">
        <v>548</v>
      </c>
      <c r="I215" s="25" t="s">
        <v>46</v>
      </c>
    </row>
    <row r="216" spans="1:9" ht="45.75" customHeight="1">
      <c r="A216" s="24" t="s">
        <v>559</v>
      </c>
      <c r="B216" s="25" t="s">
        <v>110</v>
      </c>
      <c r="C216" s="26" t="s">
        <v>560</v>
      </c>
      <c r="D216" s="24" t="s">
        <v>561</v>
      </c>
      <c r="E216" s="39">
        <v>1</v>
      </c>
      <c r="F216" s="28">
        <v>50000</v>
      </c>
      <c r="G216" s="29">
        <v>43435</v>
      </c>
      <c r="H216" s="45" t="s">
        <v>548</v>
      </c>
      <c r="I216" s="25" t="s">
        <v>46</v>
      </c>
    </row>
    <row r="217" spans="1:9" ht="32.25" customHeight="1">
      <c r="A217" s="24" t="s">
        <v>562</v>
      </c>
      <c r="B217" s="25" t="s">
        <v>110</v>
      </c>
      <c r="C217" s="26" t="s">
        <v>563</v>
      </c>
      <c r="D217" s="24" t="s">
        <v>558</v>
      </c>
      <c r="E217" s="39">
        <v>3</v>
      </c>
      <c r="F217" s="28">
        <v>4200</v>
      </c>
      <c r="G217" s="29">
        <v>43435</v>
      </c>
      <c r="H217" s="45" t="s">
        <v>548</v>
      </c>
      <c r="I217" s="25" t="s">
        <v>46</v>
      </c>
    </row>
    <row r="218" spans="1:9" ht="32.25" customHeight="1"/>
    <row r="219" spans="1:9" ht="40.5" customHeight="1">
      <c r="A219" s="103" t="s">
        <v>937</v>
      </c>
      <c r="B219" s="104"/>
      <c r="C219" s="104"/>
      <c r="D219" s="104"/>
      <c r="E219" s="105"/>
      <c r="F219" s="106" t="s">
        <v>4</v>
      </c>
      <c r="G219" s="106"/>
      <c r="H219" s="106"/>
      <c r="I219" s="107"/>
    </row>
    <row r="220" spans="1:9" ht="54.75" customHeight="1">
      <c r="A220" s="103" t="s">
        <v>564</v>
      </c>
      <c r="B220" s="104"/>
      <c r="C220" s="104"/>
      <c r="D220" s="104"/>
      <c r="E220" s="104"/>
      <c r="F220" s="104"/>
      <c r="G220" s="104"/>
      <c r="H220" s="104"/>
      <c r="I220" s="108"/>
    </row>
    <row r="221" spans="1:9" ht="45" customHeight="1">
      <c r="A221" s="109" t="s">
        <v>938</v>
      </c>
      <c r="B221" s="110" t="s">
        <v>939</v>
      </c>
      <c r="C221" s="111" t="s">
        <v>940</v>
      </c>
      <c r="D221" s="112" t="s">
        <v>11</v>
      </c>
      <c r="E221" s="112"/>
      <c r="F221" s="112"/>
      <c r="G221" s="112"/>
      <c r="H221" s="113" t="s">
        <v>12</v>
      </c>
      <c r="I221" s="113"/>
    </row>
    <row r="222" spans="1:9" ht="45.75" customHeight="1">
      <c r="A222" s="18"/>
      <c r="B222" s="21"/>
      <c r="C222" s="111"/>
      <c r="D222" s="114" t="s">
        <v>941</v>
      </c>
      <c r="E222" s="114" t="s">
        <v>942</v>
      </c>
      <c r="F222" s="115" t="s">
        <v>943</v>
      </c>
      <c r="G222" s="114" t="s">
        <v>944</v>
      </c>
      <c r="H222" s="114" t="s">
        <v>945</v>
      </c>
      <c r="I222" s="114" t="s">
        <v>14</v>
      </c>
    </row>
    <row r="223" spans="1:9" ht="45.75" customHeight="1">
      <c r="A223" s="25" t="s">
        <v>27</v>
      </c>
      <c r="B223" s="25" t="s">
        <v>28</v>
      </c>
      <c r="C223" s="26" t="s">
        <v>566</v>
      </c>
      <c r="D223" s="24" t="s">
        <v>23</v>
      </c>
      <c r="E223" s="39" t="s">
        <v>567</v>
      </c>
      <c r="F223" s="45"/>
      <c r="G223" s="29" t="s">
        <v>568</v>
      </c>
      <c r="H223" s="24" t="s">
        <v>569</v>
      </c>
      <c r="I223" s="24" t="s">
        <v>46</v>
      </c>
    </row>
    <row r="224" spans="1:9" ht="30.75" customHeight="1">
      <c r="A224" s="24" t="s">
        <v>571</v>
      </c>
      <c r="B224" s="24" t="s">
        <v>572</v>
      </c>
      <c r="C224" s="26" t="s">
        <v>573</v>
      </c>
      <c r="D224" s="24" t="s">
        <v>23</v>
      </c>
      <c r="E224" s="39" t="s">
        <v>567</v>
      </c>
      <c r="F224" s="117">
        <f>F229+F230+F231</f>
        <v>1496000</v>
      </c>
      <c r="G224" s="29" t="s">
        <v>568</v>
      </c>
      <c r="H224" s="24" t="s">
        <v>569</v>
      </c>
      <c r="I224" s="24" t="s">
        <v>46</v>
      </c>
    </row>
    <row r="225" spans="1:9" ht="36">
      <c r="A225" s="24" t="s">
        <v>574</v>
      </c>
      <c r="B225" s="24" t="s">
        <v>575</v>
      </c>
      <c r="C225" s="26" t="s">
        <v>576</v>
      </c>
      <c r="D225" s="24" t="s">
        <v>23</v>
      </c>
      <c r="E225" s="39" t="s">
        <v>577</v>
      </c>
      <c r="F225" s="117">
        <f>F227+F228+F229+F230+F232</f>
        <v>2951000</v>
      </c>
      <c r="G225" s="29" t="s">
        <v>568</v>
      </c>
      <c r="H225" s="24" t="s">
        <v>569</v>
      </c>
      <c r="I225" s="24" t="s">
        <v>46</v>
      </c>
    </row>
    <row r="226" spans="1:9" ht="24">
      <c r="A226" s="24" t="s">
        <v>578</v>
      </c>
      <c r="B226" s="24" t="s">
        <v>579</v>
      </c>
      <c r="C226" s="26" t="s">
        <v>580</v>
      </c>
      <c r="D226" s="24" t="s">
        <v>23</v>
      </c>
      <c r="E226" s="39" t="s">
        <v>577</v>
      </c>
      <c r="F226" s="28">
        <f>F231</f>
        <v>96000</v>
      </c>
      <c r="G226" s="29" t="s">
        <v>568</v>
      </c>
      <c r="H226" s="24" t="s">
        <v>569</v>
      </c>
      <c r="I226" s="24" t="s">
        <v>46</v>
      </c>
    </row>
    <row r="227" spans="1:9" ht="24">
      <c r="A227" s="24" t="s">
        <v>582</v>
      </c>
      <c r="B227" s="24" t="s">
        <v>35</v>
      </c>
      <c r="C227" s="26" t="s">
        <v>583</v>
      </c>
      <c r="D227" s="46" t="s">
        <v>477</v>
      </c>
      <c r="E227" s="39">
        <v>2</v>
      </c>
      <c r="F227" s="117">
        <f>F233+F234</f>
        <v>7200</v>
      </c>
      <c r="G227" s="29" t="s">
        <v>568</v>
      </c>
      <c r="H227" s="24" t="s">
        <v>584</v>
      </c>
      <c r="I227" s="24" t="s">
        <v>46</v>
      </c>
    </row>
    <row r="228" spans="1:9" ht="36">
      <c r="A228" s="24" t="s">
        <v>586</v>
      </c>
      <c r="B228" s="24" t="s">
        <v>39</v>
      </c>
      <c r="C228" s="26" t="s">
        <v>587</v>
      </c>
      <c r="D228" s="24" t="s">
        <v>477</v>
      </c>
      <c r="E228" s="39">
        <v>4</v>
      </c>
      <c r="F228" s="117">
        <f>F235+F236+F237+F238</f>
        <v>1436600</v>
      </c>
      <c r="G228" s="29" t="s">
        <v>568</v>
      </c>
      <c r="H228" s="24" t="s">
        <v>569</v>
      </c>
      <c r="I228" s="24" t="s">
        <v>46</v>
      </c>
    </row>
    <row r="229" spans="1:9" ht="39.75" customHeight="1">
      <c r="A229" s="24" t="s">
        <v>589</v>
      </c>
      <c r="B229" s="24" t="s">
        <v>43</v>
      </c>
      <c r="C229" s="26" t="s">
        <v>590</v>
      </c>
      <c r="D229" s="24" t="s">
        <v>477</v>
      </c>
      <c r="E229" s="39">
        <v>3</v>
      </c>
      <c r="F229" s="117">
        <f>F239+F240+F241</f>
        <v>350000</v>
      </c>
      <c r="G229" s="29" t="s">
        <v>568</v>
      </c>
      <c r="H229" s="24" t="s">
        <v>569</v>
      </c>
      <c r="I229" s="24" t="s">
        <v>46</v>
      </c>
    </row>
    <row r="230" spans="1:9" ht="32.25" customHeight="1">
      <c r="A230" s="24" t="s">
        <v>591</v>
      </c>
      <c r="B230" s="24" t="s">
        <v>49</v>
      </c>
      <c r="C230" s="26" t="s">
        <v>592</v>
      </c>
      <c r="D230" s="24" t="s">
        <v>477</v>
      </c>
      <c r="E230" s="39">
        <v>2</v>
      </c>
      <c r="F230" s="117">
        <f>F242+F243</f>
        <v>1050000</v>
      </c>
      <c r="G230" s="29" t="s">
        <v>568</v>
      </c>
      <c r="H230" s="24" t="s">
        <v>569</v>
      </c>
      <c r="I230" s="24" t="s">
        <v>46</v>
      </c>
    </row>
    <row r="231" spans="1:9" ht="31.5" customHeight="1">
      <c r="A231" s="24" t="s">
        <v>593</v>
      </c>
      <c r="B231" s="24" t="s">
        <v>54</v>
      </c>
      <c r="C231" s="26" t="s">
        <v>594</v>
      </c>
      <c r="D231" s="24" t="s">
        <v>477</v>
      </c>
      <c r="E231" s="39">
        <v>5</v>
      </c>
      <c r="F231" s="117">
        <f>F244+F245+F246+F247+F248</f>
        <v>96000</v>
      </c>
      <c r="G231" s="29" t="s">
        <v>568</v>
      </c>
      <c r="H231" s="24" t="s">
        <v>569</v>
      </c>
      <c r="I231" s="24" t="s">
        <v>46</v>
      </c>
    </row>
    <row r="232" spans="1:9" ht="48">
      <c r="A232" s="24" t="s">
        <v>596</v>
      </c>
      <c r="B232" s="24" t="s">
        <v>58</v>
      </c>
      <c r="C232" s="26" t="s">
        <v>597</v>
      </c>
      <c r="D232" s="24" t="s">
        <v>477</v>
      </c>
      <c r="E232" s="39">
        <v>7</v>
      </c>
      <c r="F232" s="117">
        <f>F249+F250+F251+F252+F253+F254</f>
        <v>107200</v>
      </c>
      <c r="G232" s="29" t="s">
        <v>568</v>
      </c>
      <c r="H232" s="24" t="s">
        <v>569</v>
      </c>
      <c r="I232" s="24" t="s">
        <v>46</v>
      </c>
    </row>
    <row r="233" spans="1:9" ht="29.25" customHeight="1">
      <c r="A233" s="24" t="s">
        <v>598</v>
      </c>
      <c r="B233" s="24" t="s">
        <v>110</v>
      </c>
      <c r="C233" s="26" t="s">
        <v>599</v>
      </c>
      <c r="D233" s="24" t="s">
        <v>23</v>
      </c>
      <c r="E233" s="27">
        <v>1</v>
      </c>
      <c r="F233" s="123">
        <v>0</v>
      </c>
      <c r="G233" s="29" t="s">
        <v>568</v>
      </c>
      <c r="H233" s="24" t="s">
        <v>569</v>
      </c>
      <c r="I233" s="24" t="s">
        <v>46</v>
      </c>
    </row>
    <row r="234" spans="1:9" ht="36">
      <c r="A234" s="24" t="s">
        <v>600</v>
      </c>
      <c r="B234" s="24" t="s">
        <v>113</v>
      </c>
      <c r="C234" s="26" t="s">
        <v>601</v>
      </c>
      <c r="D234" s="24" t="s">
        <v>602</v>
      </c>
      <c r="E234" s="39">
        <v>4</v>
      </c>
      <c r="F234" s="28">
        <v>7200</v>
      </c>
      <c r="G234" s="29" t="s">
        <v>568</v>
      </c>
      <c r="H234" s="24" t="s">
        <v>569</v>
      </c>
      <c r="I234" s="24" t="s">
        <v>46</v>
      </c>
    </row>
    <row r="235" spans="1:9" ht="30" customHeight="1">
      <c r="A235" s="24" t="s">
        <v>603</v>
      </c>
      <c r="B235" s="24" t="s">
        <v>110</v>
      </c>
      <c r="C235" s="26" t="s">
        <v>604</v>
      </c>
      <c r="D235" s="24" t="s">
        <v>605</v>
      </c>
      <c r="E235" s="39">
        <v>12</v>
      </c>
      <c r="F235" s="28">
        <v>36000</v>
      </c>
      <c r="G235" s="29" t="s">
        <v>568</v>
      </c>
      <c r="H235" s="24" t="s">
        <v>569</v>
      </c>
      <c r="I235" s="24" t="s">
        <v>46</v>
      </c>
    </row>
    <row r="236" spans="1:9" ht="33" customHeight="1">
      <c r="A236" s="24" t="s">
        <v>606</v>
      </c>
      <c r="B236" s="24" t="s">
        <v>113</v>
      </c>
      <c r="C236" s="26" t="s">
        <v>607</v>
      </c>
      <c r="D236" s="24" t="s">
        <v>561</v>
      </c>
      <c r="E236" s="39">
        <v>1</v>
      </c>
      <c r="F236" s="28">
        <v>1350000</v>
      </c>
      <c r="G236" s="29" t="s">
        <v>568</v>
      </c>
      <c r="H236" s="24" t="s">
        <v>569</v>
      </c>
      <c r="I236" s="24" t="s">
        <v>46</v>
      </c>
    </row>
    <row r="237" spans="1:9" ht="24">
      <c r="A237" s="24" t="s">
        <v>608</v>
      </c>
      <c r="B237" s="24" t="s">
        <v>117</v>
      </c>
      <c r="C237" s="26" t="s">
        <v>609</v>
      </c>
      <c r="D237" s="24" t="s">
        <v>282</v>
      </c>
      <c r="E237" s="39">
        <v>6</v>
      </c>
      <c r="F237" s="28">
        <v>600</v>
      </c>
      <c r="G237" s="29" t="s">
        <v>568</v>
      </c>
      <c r="H237" s="24" t="s">
        <v>569</v>
      </c>
      <c r="I237" s="24" t="s">
        <v>46</v>
      </c>
    </row>
    <row r="238" spans="1:9" ht="36">
      <c r="A238" s="24" t="s">
        <v>610</v>
      </c>
      <c r="B238" s="24" t="s">
        <v>160</v>
      </c>
      <c r="C238" s="26" t="s">
        <v>611</v>
      </c>
      <c r="D238" s="24" t="s">
        <v>282</v>
      </c>
      <c r="E238" s="39">
        <v>12</v>
      </c>
      <c r="F238" s="28">
        <v>50000</v>
      </c>
      <c r="G238" s="29" t="s">
        <v>568</v>
      </c>
      <c r="H238" s="24" t="s">
        <v>569</v>
      </c>
      <c r="I238" s="24" t="s">
        <v>46</v>
      </c>
    </row>
    <row r="239" spans="1:9" ht="24">
      <c r="A239" s="24" t="s">
        <v>612</v>
      </c>
      <c r="B239" s="24" t="s">
        <v>110</v>
      </c>
      <c r="C239" s="26" t="s">
        <v>613</v>
      </c>
      <c r="D239" s="24" t="s">
        <v>282</v>
      </c>
      <c r="E239" s="39">
        <v>5</v>
      </c>
      <c r="F239" s="28">
        <v>150000</v>
      </c>
      <c r="G239" s="29" t="s">
        <v>568</v>
      </c>
      <c r="H239" s="24" t="s">
        <v>569</v>
      </c>
      <c r="I239" s="24" t="s">
        <v>46</v>
      </c>
    </row>
    <row r="240" spans="1:9" ht="36">
      <c r="A240" s="24" t="s">
        <v>614</v>
      </c>
      <c r="B240" s="24" t="s">
        <v>113</v>
      </c>
      <c r="C240" s="26" t="s">
        <v>615</v>
      </c>
      <c r="D240" s="24" t="s">
        <v>282</v>
      </c>
      <c r="E240" s="39">
        <v>1</v>
      </c>
      <c r="F240" s="28">
        <v>100000</v>
      </c>
      <c r="G240" s="29" t="s">
        <v>568</v>
      </c>
      <c r="H240" s="24" t="s">
        <v>569</v>
      </c>
      <c r="I240" s="24" t="s">
        <v>46</v>
      </c>
    </row>
    <row r="241" spans="1:9" ht="36">
      <c r="A241" s="24" t="s">
        <v>616</v>
      </c>
      <c r="B241" s="24" t="s">
        <v>117</v>
      </c>
      <c r="C241" s="26" t="s">
        <v>617</v>
      </c>
      <c r="D241" s="24" t="s">
        <v>540</v>
      </c>
      <c r="E241" s="39">
        <v>8</v>
      </c>
      <c r="F241" s="28">
        <v>100000</v>
      </c>
      <c r="G241" s="29" t="s">
        <v>568</v>
      </c>
      <c r="H241" s="24" t="s">
        <v>569</v>
      </c>
      <c r="I241" s="24" t="s">
        <v>46</v>
      </c>
    </row>
    <row r="242" spans="1:9" ht="24">
      <c r="A242" s="24" t="s">
        <v>618</v>
      </c>
      <c r="B242" s="24" t="s">
        <v>110</v>
      </c>
      <c r="C242" s="26" t="s">
        <v>953</v>
      </c>
      <c r="D242" s="24" t="s">
        <v>325</v>
      </c>
      <c r="E242" s="39">
        <v>38000</v>
      </c>
      <c r="F242" s="28">
        <v>150000</v>
      </c>
      <c r="G242" s="29" t="s">
        <v>568</v>
      </c>
      <c r="H242" s="24" t="s">
        <v>569</v>
      </c>
      <c r="I242" s="24" t="s">
        <v>46</v>
      </c>
    </row>
    <row r="243" spans="1:9" ht="24">
      <c r="A243" s="24" t="s">
        <v>620</v>
      </c>
      <c r="B243" s="24" t="s">
        <v>113</v>
      </c>
      <c r="C243" s="26" t="s">
        <v>621</v>
      </c>
      <c r="D243" s="24" t="s">
        <v>540</v>
      </c>
      <c r="E243" s="39">
        <v>14390</v>
      </c>
      <c r="F243" s="28">
        <v>900000</v>
      </c>
      <c r="G243" s="29" t="s">
        <v>568</v>
      </c>
      <c r="H243" s="24" t="s">
        <v>569</v>
      </c>
      <c r="I243" s="24" t="s">
        <v>46</v>
      </c>
    </row>
    <row r="244" spans="1:9" ht="36">
      <c r="A244" s="24" t="s">
        <v>622</v>
      </c>
      <c r="B244" s="24" t="s">
        <v>110</v>
      </c>
      <c r="C244" s="26" t="s">
        <v>623</v>
      </c>
      <c r="D244" s="24" t="s">
        <v>282</v>
      </c>
      <c r="E244" s="39">
        <v>1</v>
      </c>
      <c r="F244" s="28">
        <v>26000</v>
      </c>
      <c r="G244" s="29" t="s">
        <v>568</v>
      </c>
      <c r="H244" s="24" t="s">
        <v>569</v>
      </c>
      <c r="I244" s="24" t="s">
        <v>46</v>
      </c>
    </row>
    <row r="245" spans="1:9" ht="24">
      <c r="A245" s="24" t="s">
        <v>624</v>
      </c>
      <c r="B245" s="24" t="s">
        <v>113</v>
      </c>
      <c r="C245" s="26" t="s">
        <v>625</v>
      </c>
      <c r="D245" s="24" t="s">
        <v>325</v>
      </c>
      <c r="E245" s="39">
        <v>300</v>
      </c>
      <c r="F245" s="28">
        <v>20000</v>
      </c>
      <c r="G245" s="29" t="s">
        <v>568</v>
      </c>
      <c r="H245" s="24" t="s">
        <v>569</v>
      </c>
      <c r="I245" s="24" t="s">
        <v>46</v>
      </c>
    </row>
    <row r="246" spans="1:9" ht="60">
      <c r="A246" s="24" t="s">
        <v>626</v>
      </c>
      <c r="B246" s="24" t="s">
        <v>117</v>
      </c>
      <c r="C246" s="26" t="s">
        <v>627</v>
      </c>
      <c r="D246" s="24" t="s">
        <v>309</v>
      </c>
      <c r="E246" s="39">
        <v>1</v>
      </c>
      <c r="F246" s="28">
        <v>50000</v>
      </c>
      <c r="G246" s="29" t="s">
        <v>568</v>
      </c>
      <c r="H246" s="24" t="s">
        <v>569</v>
      </c>
      <c r="I246" s="24" t="s">
        <v>46</v>
      </c>
    </row>
    <row r="247" spans="1:9" ht="24">
      <c r="A247" s="24" t="s">
        <v>629</v>
      </c>
      <c r="B247" s="24" t="s">
        <v>160</v>
      </c>
      <c r="C247" s="26" t="s">
        <v>630</v>
      </c>
      <c r="D247" s="24" t="s">
        <v>631</v>
      </c>
      <c r="E247" s="39">
        <v>1</v>
      </c>
      <c r="F247" s="45">
        <v>0</v>
      </c>
      <c r="G247" s="29" t="s">
        <v>568</v>
      </c>
      <c r="H247" s="24" t="s">
        <v>569</v>
      </c>
      <c r="I247" s="24" t="s">
        <v>46</v>
      </c>
    </row>
    <row r="248" spans="1:9" ht="24">
      <c r="A248" s="24" t="s">
        <v>632</v>
      </c>
      <c r="B248" s="24" t="s">
        <v>164</v>
      </c>
      <c r="C248" s="26" t="s">
        <v>633</v>
      </c>
      <c r="D248" s="24" t="s">
        <v>325</v>
      </c>
      <c r="E248" s="39">
        <v>3000</v>
      </c>
      <c r="F248" s="45">
        <v>0</v>
      </c>
      <c r="G248" s="29" t="s">
        <v>568</v>
      </c>
      <c r="H248" s="24" t="s">
        <v>569</v>
      </c>
      <c r="I248" s="24" t="s">
        <v>46</v>
      </c>
    </row>
    <row r="249" spans="1:9" ht="24">
      <c r="A249" s="24" t="s">
        <v>634</v>
      </c>
      <c r="B249" s="24" t="s">
        <v>110</v>
      </c>
      <c r="C249" s="26" t="s">
        <v>635</v>
      </c>
      <c r="D249" s="24" t="s">
        <v>282</v>
      </c>
      <c r="E249" s="39">
        <v>4</v>
      </c>
      <c r="F249" s="28">
        <v>30000</v>
      </c>
      <c r="G249" s="29" t="s">
        <v>568</v>
      </c>
      <c r="H249" s="24" t="s">
        <v>636</v>
      </c>
      <c r="I249" s="24" t="s">
        <v>46</v>
      </c>
    </row>
    <row r="250" spans="1:9" ht="24">
      <c r="A250" s="24" t="s">
        <v>637</v>
      </c>
      <c r="B250" s="24" t="s">
        <v>113</v>
      </c>
      <c r="C250" s="26" t="s">
        <v>638</v>
      </c>
      <c r="D250" s="24" t="s">
        <v>561</v>
      </c>
      <c r="E250" s="39">
        <v>1</v>
      </c>
      <c r="F250" s="45">
        <v>0</v>
      </c>
      <c r="G250" s="29" t="s">
        <v>568</v>
      </c>
      <c r="H250" s="24" t="s">
        <v>636</v>
      </c>
      <c r="I250" s="24" t="s">
        <v>46</v>
      </c>
    </row>
    <row r="251" spans="1:9" ht="24">
      <c r="A251" s="24" t="s">
        <v>639</v>
      </c>
      <c r="B251" s="24" t="s">
        <v>117</v>
      </c>
      <c r="C251" s="26" t="s">
        <v>640</v>
      </c>
      <c r="D251" s="24" t="s">
        <v>641</v>
      </c>
      <c r="E251" s="39">
        <v>4</v>
      </c>
      <c r="F251" s="28">
        <v>20000</v>
      </c>
      <c r="G251" s="29" t="s">
        <v>568</v>
      </c>
      <c r="H251" s="25" t="s">
        <v>24</v>
      </c>
      <c r="I251" s="24" t="s">
        <v>25</v>
      </c>
    </row>
    <row r="252" spans="1:9" ht="24">
      <c r="A252" s="24" t="s">
        <v>642</v>
      </c>
      <c r="B252" s="24" t="s">
        <v>160</v>
      </c>
      <c r="C252" s="26" t="s">
        <v>643</v>
      </c>
      <c r="D252" s="24" t="s">
        <v>123</v>
      </c>
      <c r="E252" s="39">
        <v>4</v>
      </c>
      <c r="F252" s="28">
        <v>7200</v>
      </c>
      <c r="G252" s="29" t="s">
        <v>568</v>
      </c>
      <c r="H252" s="25" t="s">
        <v>24</v>
      </c>
      <c r="I252" s="24" t="s">
        <v>25</v>
      </c>
    </row>
    <row r="253" spans="1:9" ht="24">
      <c r="A253" s="24" t="s">
        <v>644</v>
      </c>
      <c r="B253" s="24" t="s">
        <v>164</v>
      </c>
      <c r="C253" s="26" t="s">
        <v>645</v>
      </c>
      <c r="D253" s="24" t="s">
        <v>540</v>
      </c>
      <c r="E253" s="39">
        <v>4</v>
      </c>
      <c r="F253" s="28">
        <v>50000</v>
      </c>
      <c r="G253" s="29" t="s">
        <v>568</v>
      </c>
      <c r="H253" s="24" t="s">
        <v>636</v>
      </c>
      <c r="I253" s="24" t="s">
        <v>46</v>
      </c>
    </row>
    <row r="254" spans="1:9" ht="36">
      <c r="A254" s="24" t="s">
        <v>646</v>
      </c>
      <c r="B254" s="24" t="s">
        <v>167</v>
      </c>
      <c r="C254" s="26" t="s">
        <v>647</v>
      </c>
      <c r="D254" s="24" t="s">
        <v>187</v>
      </c>
      <c r="E254" s="39">
        <v>1</v>
      </c>
      <c r="F254" s="45">
        <v>0</v>
      </c>
      <c r="G254" s="29" t="s">
        <v>568</v>
      </c>
      <c r="H254" s="24" t="s">
        <v>636</v>
      </c>
      <c r="I254" s="24" t="s">
        <v>46</v>
      </c>
    </row>
    <row r="256" spans="1:9" ht="15.75">
      <c r="A256" s="103" t="s">
        <v>937</v>
      </c>
      <c r="B256" s="104"/>
      <c r="C256" s="104"/>
      <c r="D256" s="104"/>
      <c r="E256" s="105"/>
      <c r="F256" s="106" t="s">
        <v>4</v>
      </c>
      <c r="G256" s="106"/>
      <c r="H256" s="106"/>
      <c r="I256" s="107"/>
    </row>
    <row r="257" spans="1:9">
      <c r="A257" s="103" t="s">
        <v>648</v>
      </c>
      <c r="B257" s="104"/>
      <c r="C257" s="104"/>
      <c r="D257" s="104"/>
      <c r="E257" s="104"/>
      <c r="F257" s="104"/>
      <c r="G257" s="104"/>
      <c r="H257" s="104"/>
      <c r="I257" s="108"/>
    </row>
    <row r="258" spans="1:9">
      <c r="A258" s="109" t="s">
        <v>938</v>
      </c>
      <c r="B258" s="110" t="s">
        <v>939</v>
      </c>
      <c r="C258" s="111" t="s">
        <v>940</v>
      </c>
      <c r="D258" s="112" t="s">
        <v>11</v>
      </c>
      <c r="E258" s="112"/>
      <c r="F258" s="112"/>
      <c r="G258" s="112"/>
      <c r="H258" s="113" t="s">
        <v>12</v>
      </c>
      <c r="I258" s="113"/>
    </row>
    <row r="259" spans="1:9" ht="38.25">
      <c r="A259" s="18"/>
      <c r="B259" s="21"/>
      <c r="C259" s="111"/>
      <c r="D259" s="114" t="s">
        <v>941</v>
      </c>
      <c r="E259" s="114" t="s">
        <v>942</v>
      </c>
      <c r="F259" s="115" t="s">
        <v>943</v>
      </c>
      <c r="G259" s="114" t="s">
        <v>944</v>
      </c>
      <c r="H259" s="114" t="s">
        <v>945</v>
      </c>
      <c r="I259" s="114" t="s">
        <v>14</v>
      </c>
    </row>
    <row r="260" spans="1:9" ht="24">
      <c r="A260" s="25" t="s">
        <v>650</v>
      </c>
      <c r="B260" s="24" t="s">
        <v>651</v>
      </c>
      <c r="C260" s="26" t="s">
        <v>652</v>
      </c>
      <c r="D260" s="24" t="s">
        <v>653</v>
      </c>
      <c r="E260" s="39" t="s">
        <v>532</v>
      </c>
      <c r="F260" s="117">
        <f>F261</f>
        <v>4215200</v>
      </c>
      <c r="G260" s="29" t="s">
        <v>568</v>
      </c>
      <c r="H260" s="25" t="s">
        <v>24</v>
      </c>
      <c r="I260" s="24" t="s">
        <v>25</v>
      </c>
    </row>
    <row r="261" spans="1:9" ht="36">
      <c r="A261" s="24" t="s">
        <v>654</v>
      </c>
      <c r="B261" s="24" t="s">
        <v>655</v>
      </c>
      <c r="C261" s="26" t="s">
        <v>656</v>
      </c>
      <c r="D261" s="24" t="s">
        <v>653</v>
      </c>
      <c r="E261" s="39" t="s">
        <v>532</v>
      </c>
      <c r="F261" s="117">
        <f>F262+F263+F264+F265+F266+F267+F268+F269+F270+F271</f>
        <v>4215200</v>
      </c>
      <c r="G261" s="29" t="s">
        <v>568</v>
      </c>
      <c r="H261" s="25" t="s">
        <v>24</v>
      </c>
      <c r="I261" s="24" t="s">
        <v>25</v>
      </c>
    </row>
    <row r="262" spans="1:9" ht="36">
      <c r="A262" s="24" t="s">
        <v>658</v>
      </c>
      <c r="B262" s="47" t="s">
        <v>35</v>
      </c>
      <c r="C262" s="26" t="s">
        <v>659</v>
      </c>
      <c r="D262" s="24" t="s">
        <v>477</v>
      </c>
      <c r="E262" s="39">
        <v>1</v>
      </c>
      <c r="F262" s="117">
        <f>F272</f>
        <v>1200000</v>
      </c>
      <c r="G262" s="29" t="s">
        <v>568</v>
      </c>
      <c r="H262" s="25" t="s">
        <v>24</v>
      </c>
      <c r="I262" s="24" t="s">
        <v>25</v>
      </c>
    </row>
    <row r="263" spans="1:9" ht="48">
      <c r="A263" s="24" t="s">
        <v>660</v>
      </c>
      <c r="B263" s="47" t="s">
        <v>39</v>
      </c>
      <c r="C263" s="26" t="s">
        <v>661</v>
      </c>
      <c r="D263" s="24" t="s">
        <v>477</v>
      </c>
      <c r="E263" s="39">
        <v>2</v>
      </c>
      <c r="F263" s="117">
        <f>F273+F274</f>
        <v>560000</v>
      </c>
      <c r="G263" s="29" t="s">
        <v>568</v>
      </c>
      <c r="H263" s="25" t="s">
        <v>24</v>
      </c>
      <c r="I263" s="24" t="s">
        <v>25</v>
      </c>
    </row>
    <row r="264" spans="1:9" ht="36">
      <c r="A264" s="24" t="s">
        <v>662</v>
      </c>
      <c r="B264" s="47" t="s">
        <v>43</v>
      </c>
      <c r="C264" s="26" t="s">
        <v>663</v>
      </c>
      <c r="D264" s="24" t="s">
        <v>23</v>
      </c>
      <c r="E264" s="27">
        <v>0.8</v>
      </c>
      <c r="F264" s="117">
        <f>F275</f>
        <v>60000</v>
      </c>
      <c r="G264" s="29" t="s">
        <v>568</v>
      </c>
      <c r="H264" s="25" t="s">
        <v>24</v>
      </c>
      <c r="I264" s="24" t="s">
        <v>25</v>
      </c>
    </row>
    <row r="265" spans="1:9" ht="24">
      <c r="A265" s="24" t="s">
        <v>665</v>
      </c>
      <c r="B265" s="47" t="s">
        <v>49</v>
      </c>
      <c r="C265" s="26" t="s">
        <v>666</v>
      </c>
      <c r="D265" s="24" t="s">
        <v>23</v>
      </c>
      <c r="E265" s="27">
        <v>0.2</v>
      </c>
      <c r="F265" s="117">
        <f>F276+F277</f>
        <v>20000</v>
      </c>
      <c r="G265" s="29" t="s">
        <v>568</v>
      </c>
      <c r="H265" s="24" t="s">
        <v>667</v>
      </c>
      <c r="I265" s="24" t="s">
        <v>46</v>
      </c>
    </row>
    <row r="266" spans="1:9" ht="24">
      <c r="A266" s="24" t="s">
        <v>668</v>
      </c>
      <c r="B266" s="47" t="s">
        <v>54</v>
      </c>
      <c r="C266" s="26" t="s">
        <v>669</v>
      </c>
      <c r="D266" s="24" t="s">
        <v>653</v>
      </c>
      <c r="E266" s="39">
        <v>0</v>
      </c>
      <c r="F266" s="117">
        <f>F278</f>
        <v>1200000</v>
      </c>
      <c r="G266" s="29" t="s">
        <v>568</v>
      </c>
      <c r="H266" s="25" t="s">
        <v>24</v>
      </c>
      <c r="I266" s="24" t="s">
        <v>25</v>
      </c>
    </row>
    <row r="267" spans="1:9" ht="24">
      <c r="A267" s="24" t="s">
        <v>670</v>
      </c>
      <c r="B267" s="47" t="s">
        <v>58</v>
      </c>
      <c r="C267" s="26" t="s">
        <v>671</v>
      </c>
      <c r="D267" s="24" t="s">
        <v>672</v>
      </c>
      <c r="E267" s="39" t="s">
        <v>673</v>
      </c>
      <c r="F267" s="117">
        <f>F279+F280</f>
        <v>320000</v>
      </c>
      <c r="G267" s="29" t="s">
        <v>568</v>
      </c>
      <c r="H267" s="25" t="s">
        <v>24</v>
      </c>
      <c r="I267" s="24" t="s">
        <v>25</v>
      </c>
    </row>
    <row r="268" spans="1:9" ht="24">
      <c r="A268" s="24" t="s">
        <v>674</v>
      </c>
      <c r="B268" s="47" t="s">
        <v>63</v>
      </c>
      <c r="C268" s="26" t="s">
        <v>675</v>
      </c>
      <c r="D268" s="24" t="s">
        <v>653</v>
      </c>
      <c r="E268" s="39">
        <v>1</v>
      </c>
      <c r="F268" s="117">
        <f>F281</f>
        <v>500000</v>
      </c>
      <c r="G268" s="29" t="s">
        <v>568</v>
      </c>
      <c r="H268" s="25" t="s">
        <v>24</v>
      </c>
      <c r="I268" s="24" t="s">
        <v>25</v>
      </c>
    </row>
    <row r="269" spans="1:9" ht="24">
      <c r="A269" s="24" t="s">
        <v>677</v>
      </c>
      <c r="B269" s="47" t="s">
        <v>67</v>
      </c>
      <c r="C269" s="26" t="s">
        <v>678</v>
      </c>
      <c r="D269" s="24" t="s">
        <v>23</v>
      </c>
      <c r="E269" s="27">
        <v>0.8</v>
      </c>
      <c r="F269" s="117">
        <f>F282+F283+F284+F285+F286</f>
        <v>342000</v>
      </c>
      <c r="G269" s="29" t="s">
        <v>568</v>
      </c>
      <c r="H269" s="25" t="s">
        <v>24</v>
      </c>
      <c r="I269" s="24" t="s">
        <v>25</v>
      </c>
    </row>
    <row r="270" spans="1:9" ht="36">
      <c r="A270" s="24" t="s">
        <v>680</v>
      </c>
      <c r="B270" s="47" t="s">
        <v>72</v>
      </c>
      <c r="C270" s="26" t="s">
        <v>681</v>
      </c>
      <c r="D270" s="24" t="s">
        <v>682</v>
      </c>
      <c r="E270" s="39">
        <v>2</v>
      </c>
      <c r="F270" s="117">
        <f>F287+F288</f>
        <v>13200</v>
      </c>
      <c r="G270" s="29" t="s">
        <v>568</v>
      </c>
      <c r="H270" s="25" t="s">
        <v>24</v>
      </c>
      <c r="I270" s="24" t="s">
        <v>25</v>
      </c>
    </row>
    <row r="271" spans="1:9" ht="36">
      <c r="A271" s="24" t="s">
        <v>683</v>
      </c>
      <c r="B271" s="47" t="s">
        <v>77</v>
      </c>
      <c r="C271" s="26" t="s">
        <v>684</v>
      </c>
      <c r="D271" s="24" t="s">
        <v>23</v>
      </c>
      <c r="E271" s="27">
        <v>1</v>
      </c>
      <c r="F271" s="45">
        <f>F289+F290</f>
        <v>0</v>
      </c>
      <c r="G271" s="29" t="s">
        <v>568</v>
      </c>
      <c r="H271" s="25" t="s">
        <v>24</v>
      </c>
      <c r="I271" s="24" t="s">
        <v>25</v>
      </c>
    </row>
    <row r="272" spans="1:9" ht="48">
      <c r="A272" s="25" t="s">
        <v>685</v>
      </c>
      <c r="B272" s="24" t="s">
        <v>110</v>
      </c>
      <c r="C272" s="26" t="s">
        <v>686</v>
      </c>
      <c r="D272" s="24" t="s">
        <v>477</v>
      </c>
      <c r="E272" s="39">
        <v>2</v>
      </c>
      <c r="F272" s="28">
        <v>1200000</v>
      </c>
      <c r="G272" s="29" t="s">
        <v>568</v>
      </c>
      <c r="H272" s="25" t="s">
        <v>24</v>
      </c>
      <c r="I272" s="24" t="s">
        <v>25</v>
      </c>
    </row>
    <row r="273" spans="1:9" ht="36">
      <c r="A273" s="25" t="s">
        <v>687</v>
      </c>
      <c r="B273" s="24" t="s">
        <v>110</v>
      </c>
      <c r="C273" s="26" t="s">
        <v>688</v>
      </c>
      <c r="D273" s="24" t="s">
        <v>282</v>
      </c>
      <c r="E273" s="39">
        <v>27</v>
      </c>
      <c r="F273" s="28">
        <v>500000</v>
      </c>
      <c r="G273" s="29" t="s">
        <v>568</v>
      </c>
      <c r="H273" s="25" t="s">
        <v>533</v>
      </c>
      <c r="I273" s="24" t="s">
        <v>46</v>
      </c>
    </row>
    <row r="274" spans="1:9" ht="36">
      <c r="A274" s="25" t="s">
        <v>689</v>
      </c>
      <c r="B274" s="24" t="s">
        <v>113</v>
      </c>
      <c r="C274" s="26" t="s">
        <v>690</v>
      </c>
      <c r="D274" s="24" t="s">
        <v>282</v>
      </c>
      <c r="E274" s="39">
        <v>15</v>
      </c>
      <c r="F274" s="28">
        <v>60000</v>
      </c>
      <c r="G274" s="29" t="s">
        <v>568</v>
      </c>
      <c r="H274" s="24" t="s">
        <v>691</v>
      </c>
      <c r="I274" s="24" t="s">
        <v>46</v>
      </c>
    </row>
    <row r="275" spans="1:9" ht="36">
      <c r="A275" s="25" t="s">
        <v>692</v>
      </c>
      <c r="B275" s="24" t="s">
        <v>110</v>
      </c>
      <c r="C275" s="26" t="s">
        <v>693</v>
      </c>
      <c r="D275" s="24" t="s">
        <v>282</v>
      </c>
      <c r="E275" s="39">
        <v>4</v>
      </c>
      <c r="F275" s="28">
        <v>60000</v>
      </c>
      <c r="G275" s="29" t="s">
        <v>568</v>
      </c>
      <c r="H275" s="24" t="s">
        <v>694</v>
      </c>
      <c r="I275" s="24" t="s">
        <v>46</v>
      </c>
    </row>
    <row r="276" spans="1:9" ht="24">
      <c r="A276" s="25" t="s">
        <v>695</v>
      </c>
      <c r="B276" s="24" t="s">
        <v>110</v>
      </c>
      <c r="C276" s="26" t="s">
        <v>696</v>
      </c>
      <c r="D276" s="24" t="s">
        <v>561</v>
      </c>
      <c r="E276" s="39">
        <v>1</v>
      </c>
      <c r="F276" s="28">
        <v>20000</v>
      </c>
      <c r="G276" s="29" t="s">
        <v>568</v>
      </c>
      <c r="H276" s="24" t="s">
        <v>667</v>
      </c>
      <c r="I276" s="24" t="s">
        <v>46</v>
      </c>
    </row>
    <row r="277" spans="1:9" ht="24">
      <c r="A277" s="25" t="s">
        <v>697</v>
      </c>
      <c r="B277" s="24" t="s">
        <v>113</v>
      </c>
      <c r="C277" s="26" t="s">
        <v>698</v>
      </c>
      <c r="D277" s="24" t="s">
        <v>123</v>
      </c>
      <c r="E277" s="39">
        <v>1</v>
      </c>
      <c r="F277" s="45"/>
      <c r="G277" s="29" t="s">
        <v>568</v>
      </c>
      <c r="H277" s="25" t="s">
        <v>24</v>
      </c>
      <c r="I277" s="24" t="s">
        <v>25</v>
      </c>
    </row>
    <row r="278" spans="1:9" ht="24">
      <c r="A278" s="25" t="s">
        <v>699</v>
      </c>
      <c r="B278" s="24" t="s">
        <v>110</v>
      </c>
      <c r="C278" s="26" t="s">
        <v>700</v>
      </c>
      <c r="D278" s="24" t="s">
        <v>477</v>
      </c>
      <c r="E278" s="39">
        <v>1</v>
      </c>
      <c r="F278" s="28">
        <v>1200000</v>
      </c>
      <c r="G278" s="29" t="s">
        <v>568</v>
      </c>
      <c r="H278" s="25" t="s">
        <v>24</v>
      </c>
      <c r="I278" s="24" t="s">
        <v>25</v>
      </c>
    </row>
    <row r="279" spans="1:9" ht="24">
      <c r="A279" s="25" t="s">
        <v>701</v>
      </c>
      <c r="B279" s="24" t="s">
        <v>110</v>
      </c>
      <c r="C279" s="26" t="s">
        <v>702</v>
      </c>
      <c r="D279" s="24" t="s">
        <v>672</v>
      </c>
      <c r="E279" s="39" t="s">
        <v>673</v>
      </c>
      <c r="F279" s="45"/>
      <c r="G279" s="29" t="s">
        <v>568</v>
      </c>
      <c r="H279" s="24" t="s">
        <v>667</v>
      </c>
      <c r="I279" s="24" t="s">
        <v>46</v>
      </c>
    </row>
    <row r="280" spans="1:9" ht="24">
      <c r="A280" s="25" t="s">
        <v>703</v>
      </c>
      <c r="B280" s="24" t="s">
        <v>113</v>
      </c>
      <c r="C280" s="26" t="s">
        <v>704</v>
      </c>
      <c r="D280" s="24" t="s">
        <v>23</v>
      </c>
      <c r="E280" s="27">
        <v>0.8</v>
      </c>
      <c r="F280" s="28">
        <v>320000</v>
      </c>
      <c r="G280" s="29" t="s">
        <v>568</v>
      </c>
      <c r="H280" s="24" t="s">
        <v>667</v>
      </c>
      <c r="I280" s="24" t="s">
        <v>46</v>
      </c>
    </row>
    <row r="281" spans="1:9" ht="36">
      <c r="A281" s="25" t="s">
        <v>705</v>
      </c>
      <c r="B281" s="24" t="s">
        <v>110</v>
      </c>
      <c r="C281" s="26" t="s">
        <v>706</v>
      </c>
      <c r="D281" s="24" t="s">
        <v>45</v>
      </c>
      <c r="E281" s="39">
        <v>40</v>
      </c>
      <c r="F281" s="28">
        <v>500000</v>
      </c>
      <c r="G281" s="29" t="s">
        <v>568</v>
      </c>
      <c r="H281" s="25" t="s">
        <v>24</v>
      </c>
      <c r="I281" s="24" t="s">
        <v>25</v>
      </c>
    </row>
    <row r="282" spans="1:9" ht="48">
      <c r="A282" s="25" t="s">
        <v>707</v>
      </c>
      <c r="B282" s="24" t="s">
        <v>110</v>
      </c>
      <c r="C282" s="26" t="s">
        <v>708</v>
      </c>
      <c r="D282" s="24" t="s">
        <v>477</v>
      </c>
      <c r="E282" s="39">
        <v>52</v>
      </c>
      <c r="F282" s="28">
        <v>200000</v>
      </c>
      <c r="G282" s="29" t="s">
        <v>568</v>
      </c>
      <c r="H282" s="25" t="s">
        <v>709</v>
      </c>
      <c r="I282" s="24" t="s">
        <v>46</v>
      </c>
    </row>
    <row r="283" spans="1:9" ht="24">
      <c r="A283" s="25" t="s">
        <v>710</v>
      </c>
      <c r="B283" s="24" t="s">
        <v>113</v>
      </c>
      <c r="C283" s="26" t="s">
        <v>711</v>
      </c>
      <c r="D283" s="24" t="s">
        <v>712</v>
      </c>
      <c r="E283" s="39">
        <v>4</v>
      </c>
      <c r="F283" s="28">
        <v>2400</v>
      </c>
      <c r="G283" s="29" t="s">
        <v>568</v>
      </c>
      <c r="H283" s="24" t="s">
        <v>713</v>
      </c>
      <c r="I283" s="24" t="s">
        <v>46</v>
      </c>
    </row>
    <row r="284" spans="1:9" ht="48">
      <c r="A284" s="25" t="s">
        <v>714</v>
      </c>
      <c r="B284" s="24" t="s">
        <v>117</v>
      </c>
      <c r="C284" s="26" t="s">
        <v>715</v>
      </c>
      <c r="D284" s="24" t="s">
        <v>282</v>
      </c>
      <c r="E284" s="39">
        <v>3</v>
      </c>
      <c r="F284" s="28">
        <v>9600</v>
      </c>
      <c r="G284" s="29" t="s">
        <v>568</v>
      </c>
      <c r="H284" s="24" t="s">
        <v>713</v>
      </c>
      <c r="I284" s="24" t="s">
        <v>46</v>
      </c>
    </row>
    <row r="285" spans="1:9" ht="24">
      <c r="A285" s="25" t="s">
        <v>716</v>
      </c>
      <c r="B285" s="24" t="s">
        <v>160</v>
      </c>
      <c r="C285" s="26" t="s">
        <v>717</v>
      </c>
      <c r="D285" s="24" t="s">
        <v>123</v>
      </c>
      <c r="E285" s="39">
        <v>2</v>
      </c>
      <c r="F285" s="28">
        <v>30000</v>
      </c>
      <c r="G285" s="29" t="s">
        <v>568</v>
      </c>
      <c r="H285" s="24" t="s">
        <v>713</v>
      </c>
      <c r="I285" s="24" t="s">
        <v>46</v>
      </c>
    </row>
    <row r="286" spans="1:9" ht="24">
      <c r="A286" s="25" t="s">
        <v>718</v>
      </c>
      <c r="B286" s="24" t="s">
        <v>164</v>
      </c>
      <c r="C286" s="26" t="s">
        <v>719</v>
      </c>
      <c r="D286" s="24" t="s">
        <v>123</v>
      </c>
      <c r="E286" s="39">
        <v>2</v>
      </c>
      <c r="F286" s="28">
        <v>100000</v>
      </c>
      <c r="G286" s="29" t="s">
        <v>568</v>
      </c>
      <c r="H286" s="24" t="s">
        <v>713</v>
      </c>
      <c r="I286" s="24" t="s">
        <v>46</v>
      </c>
    </row>
    <row r="287" spans="1:9" ht="36">
      <c r="A287" s="25" t="s">
        <v>720</v>
      </c>
      <c r="B287" s="24" t="s">
        <v>110</v>
      </c>
      <c r="C287" s="26" t="s">
        <v>721</v>
      </c>
      <c r="D287" s="24" t="s">
        <v>23</v>
      </c>
      <c r="E287" s="48">
        <v>1</v>
      </c>
      <c r="F287" s="28">
        <v>7200</v>
      </c>
      <c r="G287" s="29" t="s">
        <v>568</v>
      </c>
      <c r="H287" s="24" t="s">
        <v>722</v>
      </c>
      <c r="I287" s="24" t="s">
        <v>46</v>
      </c>
    </row>
    <row r="288" spans="1:9" ht="36">
      <c r="A288" s="25" t="s">
        <v>723</v>
      </c>
      <c r="B288" s="24" t="s">
        <v>113</v>
      </c>
      <c r="C288" s="26" t="s">
        <v>724</v>
      </c>
      <c r="D288" s="24" t="s">
        <v>725</v>
      </c>
      <c r="E288" s="39">
        <v>4</v>
      </c>
      <c r="F288" s="28">
        <v>6000</v>
      </c>
      <c r="G288" s="29" t="s">
        <v>568</v>
      </c>
      <c r="H288" s="25" t="s">
        <v>24</v>
      </c>
      <c r="I288" s="24" t="s">
        <v>25</v>
      </c>
    </row>
    <row r="289" spans="1:9" ht="36">
      <c r="A289" s="25" t="s">
        <v>726</v>
      </c>
      <c r="B289" s="24" t="s">
        <v>110</v>
      </c>
      <c r="C289" s="26" t="s">
        <v>727</v>
      </c>
      <c r="D289" s="24" t="s">
        <v>728</v>
      </c>
      <c r="E289" s="39">
        <v>22</v>
      </c>
      <c r="F289" s="45"/>
      <c r="G289" s="29" t="s">
        <v>568</v>
      </c>
      <c r="H289" s="25" t="s">
        <v>24</v>
      </c>
      <c r="I289" s="24" t="s">
        <v>25</v>
      </c>
    </row>
    <row r="290" spans="1:9" ht="36">
      <c r="A290" s="25" t="s">
        <v>729</v>
      </c>
      <c r="B290" s="24" t="s">
        <v>113</v>
      </c>
      <c r="C290" s="26" t="s">
        <v>730</v>
      </c>
      <c r="D290" s="24" t="s">
        <v>23</v>
      </c>
      <c r="E290" s="48">
        <v>1</v>
      </c>
      <c r="F290" s="45"/>
      <c r="G290" s="29" t="s">
        <v>568</v>
      </c>
      <c r="H290" s="25" t="s">
        <v>24</v>
      </c>
      <c r="I290" s="24" t="s">
        <v>25</v>
      </c>
    </row>
    <row r="292" spans="1:9" ht="15.75">
      <c r="A292" s="103" t="s">
        <v>937</v>
      </c>
      <c r="B292" s="104"/>
      <c r="C292" s="104"/>
      <c r="D292" s="104"/>
      <c r="E292" s="105"/>
      <c r="F292" s="106" t="s">
        <v>4</v>
      </c>
      <c r="G292" s="106"/>
      <c r="H292" s="106"/>
      <c r="I292" s="107"/>
    </row>
    <row r="293" spans="1:9">
      <c r="A293" s="103" t="s">
        <v>731</v>
      </c>
      <c r="B293" s="104"/>
      <c r="C293" s="104"/>
      <c r="D293" s="104"/>
      <c r="E293" s="104"/>
      <c r="F293" s="104"/>
      <c r="G293" s="104"/>
      <c r="H293" s="104"/>
      <c r="I293" s="108"/>
    </row>
    <row r="294" spans="1:9">
      <c r="A294" s="109" t="s">
        <v>938</v>
      </c>
      <c r="B294" s="110" t="s">
        <v>939</v>
      </c>
      <c r="C294" s="111" t="s">
        <v>940</v>
      </c>
      <c r="D294" s="112" t="s">
        <v>11</v>
      </c>
      <c r="E294" s="112"/>
      <c r="F294" s="112"/>
      <c r="G294" s="112"/>
      <c r="H294" s="113" t="s">
        <v>12</v>
      </c>
      <c r="I294" s="113"/>
    </row>
    <row r="295" spans="1:9" ht="38.25">
      <c r="A295" s="18"/>
      <c r="B295" s="21"/>
      <c r="C295" s="111"/>
      <c r="D295" s="114" t="s">
        <v>941</v>
      </c>
      <c r="E295" s="114" t="s">
        <v>942</v>
      </c>
      <c r="F295" s="115" t="s">
        <v>943</v>
      </c>
      <c r="G295" s="114" t="s">
        <v>944</v>
      </c>
      <c r="H295" s="114" t="s">
        <v>945</v>
      </c>
      <c r="I295" s="114" t="s">
        <v>14</v>
      </c>
    </row>
    <row r="296" spans="1:9" ht="24">
      <c r="A296" s="25" t="s">
        <v>441</v>
      </c>
      <c r="B296" s="24" t="s">
        <v>442</v>
      </c>
      <c r="C296" s="26" t="s">
        <v>443</v>
      </c>
      <c r="D296" s="24" t="s">
        <v>444</v>
      </c>
      <c r="E296" s="27">
        <v>1</v>
      </c>
      <c r="F296" s="117">
        <f>F297</f>
        <v>1760000</v>
      </c>
      <c r="G296" s="29">
        <v>43435</v>
      </c>
      <c r="H296" s="25" t="s">
        <v>24</v>
      </c>
      <c r="I296" s="24" t="s">
        <v>25</v>
      </c>
    </row>
    <row r="297" spans="1:9" ht="36">
      <c r="A297" s="24" t="s">
        <v>733</v>
      </c>
      <c r="B297" s="24" t="s">
        <v>734</v>
      </c>
      <c r="C297" s="26" t="s">
        <v>735</v>
      </c>
      <c r="D297" s="24" t="s">
        <v>23</v>
      </c>
      <c r="E297" s="27">
        <v>1</v>
      </c>
      <c r="F297" s="117">
        <f>F298+F299+F300</f>
        <v>1760000</v>
      </c>
      <c r="G297" s="29">
        <v>43435</v>
      </c>
      <c r="H297" s="25" t="s">
        <v>24</v>
      </c>
      <c r="I297" s="24" t="s">
        <v>25</v>
      </c>
    </row>
    <row r="298" spans="1:9" ht="36">
      <c r="A298" s="24" t="s">
        <v>658</v>
      </c>
      <c r="B298" s="47" t="s">
        <v>35</v>
      </c>
      <c r="C298" s="26" t="s">
        <v>736</v>
      </c>
      <c r="D298" s="24" t="s">
        <v>23</v>
      </c>
      <c r="E298" s="27">
        <v>1</v>
      </c>
      <c r="F298" s="117">
        <f>F301+F302</f>
        <v>150000</v>
      </c>
      <c r="G298" s="29">
        <v>43435</v>
      </c>
      <c r="H298" s="25" t="s">
        <v>24</v>
      </c>
      <c r="I298" s="24" t="s">
        <v>25</v>
      </c>
    </row>
    <row r="299" spans="1:9" ht="24">
      <c r="A299" s="24" t="s">
        <v>660</v>
      </c>
      <c r="B299" s="47" t="s">
        <v>39</v>
      </c>
      <c r="C299" s="26" t="s">
        <v>737</v>
      </c>
      <c r="D299" s="24" t="s">
        <v>738</v>
      </c>
      <c r="E299" s="39">
        <v>1</v>
      </c>
      <c r="F299" s="117">
        <f>F303+F304</f>
        <v>1500000</v>
      </c>
      <c r="G299" s="29">
        <v>43435</v>
      </c>
      <c r="H299" s="25" t="s">
        <v>24</v>
      </c>
      <c r="I299" s="24" t="s">
        <v>25</v>
      </c>
    </row>
    <row r="300" spans="1:9" ht="36">
      <c r="A300" s="24" t="s">
        <v>662</v>
      </c>
      <c r="B300" s="47" t="s">
        <v>43</v>
      </c>
      <c r="C300" s="26" t="s">
        <v>739</v>
      </c>
      <c r="D300" s="24" t="s">
        <v>23</v>
      </c>
      <c r="E300" s="27">
        <v>1</v>
      </c>
      <c r="F300" s="117">
        <f>F305+F306</f>
        <v>110000</v>
      </c>
      <c r="G300" s="29">
        <v>43435</v>
      </c>
      <c r="H300" s="25" t="s">
        <v>24</v>
      </c>
      <c r="I300" s="24" t="s">
        <v>25</v>
      </c>
    </row>
    <row r="301" spans="1:9" ht="24">
      <c r="A301" s="24" t="s">
        <v>740</v>
      </c>
      <c r="B301" s="24" t="s">
        <v>110</v>
      </c>
      <c r="C301" s="26" t="s">
        <v>741</v>
      </c>
      <c r="D301" s="24" t="s">
        <v>282</v>
      </c>
      <c r="E301" s="27">
        <v>0.01</v>
      </c>
      <c r="F301" s="28">
        <v>100000</v>
      </c>
      <c r="G301" s="29">
        <v>43435</v>
      </c>
      <c r="H301" s="25" t="s">
        <v>24</v>
      </c>
      <c r="I301" s="24" t="s">
        <v>25</v>
      </c>
    </row>
    <row r="302" spans="1:9" ht="36">
      <c r="A302" s="24" t="s">
        <v>742</v>
      </c>
      <c r="B302" s="24" t="s">
        <v>113</v>
      </c>
      <c r="C302" s="26" t="s">
        <v>743</v>
      </c>
      <c r="D302" s="24" t="s">
        <v>728</v>
      </c>
      <c r="E302" s="39">
        <v>22</v>
      </c>
      <c r="F302" s="28">
        <v>50000</v>
      </c>
      <c r="G302" s="29">
        <v>43435</v>
      </c>
      <c r="H302" s="25" t="s">
        <v>24</v>
      </c>
      <c r="I302" s="24" t="s">
        <v>25</v>
      </c>
    </row>
    <row r="303" spans="1:9" ht="24">
      <c r="A303" s="24" t="s">
        <v>744</v>
      </c>
      <c r="B303" s="24" t="s">
        <v>110</v>
      </c>
      <c r="C303" s="26" t="s">
        <v>745</v>
      </c>
      <c r="D303" s="24" t="s">
        <v>746</v>
      </c>
      <c r="E303" s="39">
        <v>365</v>
      </c>
      <c r="F303" s="28">
        <v>1500000</v>
      </c>
      <c r="G303" s="29">
        <v>43435</v>
      </c>
      <c r="H303" s="25" t="s">
        <v>24</v>
      </c>
      <c r="I303" s="24" t="s">
        <v>25</v>
      </c>
    </row>
    <row r="304" spans="1:9" ht="24">
      <c r="A304" s="24" t="s">
        <v>747</v>
      </c>
      <c r="B304" s="24" t="s">
        <v>113</v>
      </c>
      <c r="C304" s="26" t="s">
        <v>748</v>
      </c>
      <c r="D304" s="24" t="s">
        <v>187</v>
      </c>
      <c r="E304" s="39">
        <v>1</v>
      </c>
      <c r="F304" s="45"/>
      <c r="G304" s="29">
        <v>43435</v>
      </c>
      <c r="H304" s="25" t="s">
        <v>24</v>
      </c>
      <c r="I304" s="24" t="s">
        <v>25</v>
      </c>
    </row>
    <row r="305" spans="1:9" ht="24">
      <c r="A305" s="24" t="s">
        <v>749</v>
      </c>
      <c r="B305" s="24" t="s">
        <v>110</v>
      </c>
      <c r="C305" s="26" t="s">
        <v>750</v>
      </c>
      <c r="D305" s="24" t="s">
        <v>187</v>
      </c>
      <c r="E305" s="39">
        <v>1</v>
      </c>
      <c r="F305" s="28">
        <v>90000</v>
      </c>
      <c r="G305" s="29">
        <v>43435</v>
      </c>
      <c r="H305" s="25" t="s">
        <v>24</v>
      </c>
      <c r="I305" s="24" t="s">
        <v>25</v>
      </c>
    </row>
    <row r="306" spans="1:9" ht="36">
      <c r="A306" s="24" t="s">
        <v>751</v>
      </c>
      <c r="B306" s="24" t="s">
        <v>113</v>
      </c>
      <c r="C306" s="26" t="s">
        <v>752</v>
      </c>
      <c r="D306" s="24" t="s">
        <v>282</v>
      </c>
      <c r="E306" s="39">
        <v>2</v>
      </c>
      <c r="F306" s="28">
        <v>20000</v>
      </c>
      <c r="G306" s="29">
        <v>43435</v>
      </c>
      <c r="H306" s="24" t="s">
        <v>753</v>
      </c>
      <c r="I306" s="24" t="s">
        <v>46</v>
      </c>
    </row>
  </sheetData>
  <mergeCells count="73">
    <mergeCell ref="A292:D292"/>
    <mergeCell ref="F292:I292"/>
    <mergeCell ref="A293:I293"/>
    <mergeCell ref="A294:A295"/>
    <mergeCell ref="B294:B295"/>
    <mergeCell ref="C294:C295"/>
    <mergeCell ref="D294:G294"/>
    <mergeCell ref="H294:I294"/>
    <mergeCell ref="A256:D256"/>
    <mergeCell ref="F256:I256"/>
    <mergeCell ref="A257:I257"/>
    <mergeCell ref="A258:A259"/>
    <mergeCell ref="B258:B259"/>
    <mergeCell ref="C258:C259"/>
    <mergeCell ref="D258:G258"/>
    <mergeCell ref="H258:I258"/>
    <mergeCell ref="A219:D219"/>
    <mergeCell ref="F219:I219"/>
    <mergeCell ref="A220:I220"/>
    <mergeCell ref="A221:A222"/>
    <mergeCell ref="B221:B222"/>
    <mergeCell ref="C221:C222"/>
    <mergeCell ref="D221:G221"/>
    <mergeCell ref="H221:I221"/>
    <mergeCell ref="A206:D206"/>
    <mergeCell ref="F206:I206"/>
    <mergeCell ref="A207:I207"/>
    <mergeCell ref="A208:A209"/>
    <mergeCell ref="B208:B209"/>
    <mergeCell ref="C208:C209"/>
    <mergeCell ref="D208:G208"/>
    <mergeCell ref="H208:I208"/>
    <mergeCell ref="A194:D194"/>
    <mergeCell ref="F194:I194"/>
    <mergeCell ref="A195:I195"/>
    <mergeCell ref="A196:A197"/>
    <mergeCell ref="B196:B197"/>
    <mergeCell ref="C196:C197"/>
    <mergeCell ref="D196:G196"/>
    <mergeCell ref="H196:I196"/>
    <mergeCell ref="A160:D160"/>
    <mergeCell ref="F160:I160"/>
    <mergeCell ref="A161:I161"/>
    <mergeCell ref="A162:A163"/>
    <mergeCell ref="B162:B163"/>
    <mergeCell ref="C162:C163"/>
    <mergeCell ref="D162:G162"/>
    <mergeCell ref="H162:I162"/>
    <mergeCell ref="A117:D117"/>
    <mergeCell ref="F117:I117"/>
    <mergeCell ref="A118:I118"/>
    <mergeCell ref="A119:A120"/>
    <mergeCell ref="B119:B120"/>
    <mergeCell ref="C119:C120"/>
    <mergeCell ref="D119:G119"/>
    <mergeCell ref="H119:I119"/>
    <mergeCell ref="A63:D63"/>
    <mergeCell ref="F63:I63"/>
    <mergeCell ref="A64:I64"/>
    <mergeCell ref="A65:A66"/>
    <mergeCell ref="B65:B66"/>
    <mergeCell ref="C65:C66"/>
    <mergeCell ref="D65:G65"/>
    <mergeCell ref="H65:I65"/>
    <mergeCell ref="A1:I1"/>
    <mergeCell ref="A3:D3"/>
    <mergeCell ref="F3:I3"/>
    <mergeCell ref="A4:I4"/>
    <mergeCell ref="A5:A6"/>
    <mergeCell ref="B5:B6"/>
    <mergeCell ref="C5:C6"/>
    <mergeCell ref="D5:G5"/>
    <mergeCell ref="H5:I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0"/>
  <sheetViews>
    <sheetView workbookViewId="0">
      <selection activeCell="E10" sqref="E10:F10"/>
    </sheetView>
  </sheetViews>
  <sheetFormatPr baseColWidth="10" defaultColWidth="10.85546875" defaultRowHeight="14.25"/>
  <cols>
    <col min="1" max="1" width="12.42578125" style="125" customWidth="1"/>
    <col min="2" max="2" width="29.140625" style="192" customWidth="1"/>
    <col min="3" max="3" width="10.85546875" style="192" customWidth="1"/>
    <col min="4" max="4" width="3" style="125" customWidth="1"/>
    <col min="5" max="5" width="8.85546875" style="125" customWidth="1"/>
    <col min="6" max="6" width="12.28515625" style="193" customWidth="1"/>
    <col min="7" max="7" width="13.7109375" style="193" customWidth="1"/>
    <col min="8" max="15" width="11.28515625" style="125" customWidth="1"/>
    <col min="16" max="16" width="12" style="125" customWidth="1"/>
    <col min="17" max="19" width="11.28515625" style="125" customWidth="1"/>
    <col min="20" max="20" width="2.42578125" style="125" customWidth="1"/>
    <col min="21" max="256" width="10.85546875" style="125"/>
    <col min="257" max="257" width="12.42578125" style="125" customWidth="1"/>
    <col min="258" max="258" width="29.140625" style="125" customWidth="1"/>
    <col min="259" max="259" width="10.85546875" style="125" customWidth="1"/>
    <col min="260" max="260" width="3" style="125" customWidth="1"/>
    <col min="261" max="261" width="8.85546875" style="125" customWidth="1"/>
    <col min="262" max="262" width="12.28515625" style="125" customWidth="1"/>
    <col min="263" max="263" width="13.7109375" style="125" customWidth="1"/>
    <col min="264" max="271" width="11.28515625" style="125" customWidth="1"/>
    <col min="272" max="272" width="12" style="125" customWidth="1"/>
    <col min="273" max="275" width="11.28515625" style="125" customWidth="1"/>
    <col min="276" max="276" width="2.42578125" style="125" customWidth="1"/>
    <col min="277" max="512" width="10.85546875" style="125"/>
    <col min="513" max="513" width="12.42578125" style="125" customWidth="1"/>
    <col min="514" max="514" width="29.140625" style="125" customWidth="1"/>
    <col min="515" max="515" width="10.85546875" style="125" customWidth="1"/>
    <col min="516" max="516" width="3" style="125" customWidth="1"/>
    <col min="517" max="517" width="8.85546875" style="125" customWidth="1"/>
    <col min="518" max="518" width="12.28515625" style="125" customWidth="1"/>
    <col min="519" max="519" width="13.7109375" style="125" customWidth="1"/>
    <col min="520" max="527" width="11.28515625" style="125" customWidth="1"/>
    <col min="528" max="528" width="12" style="125" customWidth="1"/>
    <col min="529" max="531" width="11.28515625" style="125" customWidth="1"/>
    <col min="532" max="532" width="2.42578125" style="125" customWidth="1"/>
    <col min="533" max="768" width="10.85546875" style="125"/>
    <col min="769" max="769" width="12.42578125" style="125" customWidth="1"/>
    <col min="770" max="770" width="29.140625" style="125" customWidth="1"/>
    <col min="771" max="771" width="10.85546875" style="125" customWidth="1"/>
    <col min="772" max="772" width="3" style="125" customWidth="1"/>
    <col min="773" max="773" width="8.85546875" style="125" customWidth="1"/>
    <col min="774" max="774" width="12.28515625" style="125" customWidth="1"/>
    <col min="775" max="775" width="13.7109375" style="125" customWidth="1"/>
    <col min="776" max="783" width="11.28515625" style="125" customWidth="1"/>
    <col min="784" max="784" width="12" style="125" customWidth="1"/>
    <col min="785" max="787" width="11.28515625" style="125" customWidth="1"/>
    <col min="788" max="788" width="2.42578125" style="125" customWidth="1"/>
    <col min="789" max="1024" width="10.85546875" style="125"/>
    <col min="1025" max="1025" width="12.42578125" style="125" customWidth="1"/>
    <col min="1026" max="1026" width="29.140625" style="125" customWidth="1"/>
    <col min="1027" max="1027" width="10.85546875" style="125" customWidth="1"/>
    <col min="1028" max="1028" width="3" style="125" customWidth="1"/>
    <col min="1029" max="1029" width="8.85546875" style="125" customWidth="1"/>
    <col min="1030" max="1030" width="12.28515625" style="125" customWidth="1"/>
    <col min="1031" max="1031" width="13.7109375" style="125" customWidth="1"/>
    <col min="1032" max="1039" width="11.28515625" style="125" customWidth="1"/>
    <col min="1040" max="1040" width="12" style="125" customWidth="1"/>
    <col min="1041" max="1043" width="11.28515625" style="125" customWidth="1"/>
    <col min="1044" max="1044" width="2.42578125" style="125" customWidth="1"/>
    <col min="1045" max="1280" width="10.85546875" style="125"/>
    <col min="1281" max="1281" width="12.42578125" style="125" customWidth="1"/>
    <col min="1282" max="1282" width="29.140625" style="125" customWidth="1"/>
    <col min="1283" max="1283" width="10.85546875" style="125" customWidth="1"/>
    <col min="1284" max="1284" width="3" style="125" customWidth="1"/>
    <col min="1285" max="1285" width="8.85546875" style="125" customWidth="1"/>
    <col min="1286" max="1286" width="12.28515625" style="125" customWidth="1"/>
    <col min="1287" max="1287" width="13.7109375" style="125" customWidth="1"/>
    <col min="1288" max="1295" width="11.28515625" style="125" customWidth="1"/>
    <col min="1296" max="1296" width="12" style="125" customWidth="1"/>
    <col min="1297" max="1299" width="11.28515625" style="125" customWidth="1"/>
    <col min="1300" max="1300" width="2.42578125" style="125" customWidth="1"/>
    <col min="1301" max="1536" width="10.85546875" style="125"/>
    <col min="1537" max="1537" width="12.42578125" style="125" customWidth="1"/>
    <col min="1538" max="1538" width="29.140625" style="125" customWidth="1"/>
    <col min="1539" max="1539" width="10.85546875" style="125" customWidth="1"/>
    <col min="1540" max="1540" width="3" style="125" customWidth="1"/>
    <col min="1541" max="1541" width="8.85546875" style="125" customWidth="1"/>
    <col min="1542" max="1542" width="12.28515625" style="125" customWidth="1"/>
    <col min="1543" max="1543" width="13.7109375" style="125" customWidth="1"/>
    <col min="1544" max="1551" width="11.28515625" style="125" customWidth="1"/>
    <col min="1552" max="1552" width="12" style="125" customWidth="1"/>
    <col min="1553" max="1555" width="11.28515625" style="125" customWidth="1"/>
    <col min="1556" max="1556" width="2.42578125" style="125" customWidth="1"/>
    <col min="1557" max="1792" width="10.85546875" style="125"/>
    <col min="1793" max="1793" width="12.42578125" style="125" customWidth="1"/>
    <col min="1794" max="1794" width="29.140625" style="125" customWidth="1"/>
    <col min="1795" max="1795" width="10.85546875" style="125" customWidth="1"/>
    <col min="1796" max="1796" width="3" style="125" customWidth="1"/>
    <col min="1797" max="1797" width="8.85546875" style="125" customWidth="1"/>
    <col min="1798" max="1798" width="12.28515625" style="125" customWidth="1"/>
    <col min="1799" max="1799" width="13.7109375" style="125" customWidth="1"/>
    <col min="1800" max="1807" width="11.28515625" style="125" customWidth="1"/>
    <col min="1808" max="1808" width="12" style="125" customWidth="1"/>
    <col min="1809" max="1811" width="11.28515625" style="125" customWidth="1"/>
    <col min="1812" max="1812" width="2.42578125" style="125" customWidth="1"/>
    <col min="1813" max="2048" width="10.85546875" style="125"/>
    <col min="2049" max="2049" width="12.42578125" style="125" customWidth="1"/>
    <col min="2050" max="2050" width="29.140625" style="125" customWidth="1"/>
    <col min="2051" max="2051" width="10.85546875" style="125" customWidth="1"/>
    <col min="2052" max="2052" width="3" style="125" customWidth="1"/>
    <col min="2053" max="2053" width="8.85546875" style="125" customWidth="1"/>
    <col min="2054" max="2054" width="12.28515625" style="125" customWidth="1"/>
    <col min="2055" max="2055" width="13.7109375" style="125" customWidth="1"/>
    <col min="2056" max="2063" width="11.28515625" style="125" customWidth="1"/>
    <col min="2064" max="2064" width="12" style="125" customWidth="1"/>
    <col min="2065" max="2067" width="11.28515625" style="125" customWidth="1"/>
    <col min="2068" max="2068" width="2.42578125" style="125" customWidth="1"/>
    <col min="2069" max="2304" width="10.85546875" style="125"/>
    <col min="2305" max="2305" width="12.42578125" style="125" customWidth="1"/>
    <col min="2306" max="2306" width="29.140625" style="125" customWidth="1"/>
    <col min="2307" max="2307" width="10.85546875" style="125" customWidth="1"/>
    <col min="2308" max="2308" width="3" style="125" customWidth="1"/>
    <col min="2309" max="2309" width="8.85546875" style="125" customWidth="1"/>
    <col min="2310" max="2310" width="12.28515625" style="125" customWidth="1"/>
    <col min="2311" max="2311" width="13.7109375" style="125" customWidth="1"/>
    <col min="2312" max="2319" width="11.28515625" style="125" customWidth="1"/>
    <col min="2320" max="2320" width="12" style="125" customWidth="1"/>
    <col min="2321" max="2323" width="11.28515625" style="125" customWidth="1"/>
    <col min="2324" max="2324" width="2.42578125" style="125" customWidth="1"/>
    <col min="2325" max="2560" width="10.85546875" style="125"/>
    <col min="2561" max="2561" width="12.42578125" style="125" customWidth="1"/>
    <col min="2562" max="2562" width="29.140625" style="125" customWidth="1"/>
    <col min="2563" max="2563" width="10.85546875" style="125" customWidth="1"/>
    <col min="2564" max="2564" width="3" style="125" customWidth="1"/>
    <col min="2565" max="2565" width="8.85546875" style="125" customWidth="1"/>
    <col min="2566" max="2566" width="12.28515625" style="125" customWidth="1"/>
    <col min="2567" max="2567" width="13.7109375" style="125" customWidth="1"/>
    <col min="2568" max="2575" width="11.28515625" style="125" customWidth="1"/>
    <col min="2576" max="2576" width="12" style="125" customWidth="1"/>
    <col min="2577" max="2579" width="11.28515625" style="125" customWidth="1"/>
    <col min="2580" max="2580" width="2.42578125" style="125" customWidth="1"/>
    <col min="2581" max="2816" width="10.85546875" style="125"/>
    <col min="2817" max="2817" width="12.42578125" style="125" customWidth="1"/>
    <col min="2818" max="2818" width="29.140625" style="125" customWidth="1"/>
    <col min="2819" max="2819" width="10.85546875" style="125" customWidth="1"/>
    <col min="2820" max="2820" width="3" style="125" customWidth="1"/>
    <col min="2821" max="2821" width="8.85546875" style="125" customWidth="1"/>
    <col min="2822" max="2822" width="12.28515625" style="125" customWidth="1"/>
    <col min="2823" max="2823" width="13.7109375" style="125" customWidth="1"/>
    <col min="2824" max="2831" width="11.28515625" style="125" customWidth="1"/>
    <col min="2832" max="2832" width="12" style="125" customWidth="1"/>
    <col min="2833" max="2835" width="11.28515625" style="125" customWidth="1"/>
    <col min="2836" max="2836" width="2.42578125" style="125" customWidth="1"/>
    <col min="2837" max="3072" width="10.85546875" style="125"/>
    <col min="3073" max="3073" width="12.42578125" style="125" customWidth="1"/>
    <col min="3074" max="3074" width="29.140625" style="125" customWidth="1"/>
    <col min="3075" max="3075" width="10.85546875" style="125" customWidth="1"/>
    <col min="3076" max="3076" width="3" style="125" customWidth="1"/>
    <col min="3077" max="3077" width="8.85546875" style="125" customWidth="1"/>
    <col min="3078" max="3078" width="12.28515625" style="125" customWidth="1"/>
    <col min="3079" max="3079" width="13.7109375" style="125" customWidth="1"/>
    <col min="3080" max="3087" width="11.28515625" style="125" customWidth="1"/>
    <col min="3088" max="3088" width="12" style="125" customWidth="1"/>
    <col min="3089" max="3091" width="11.28515625" style="125" customWidth="1"/>
    <col min="3092" max="3092" width="2.42578125" style="125" customWidth="1"/>
    <col min="3093" max="3328" width="10.85546875" style="125"/>
    <col min="3329" max="3329" width="12.42578125" style="125" customWidth="1"/>
    <col min="3330" max="3330" width="29.140625" style="125" customWidth="1"/>
    <col min="3331" max="3331" width="10.85546875" style="125" customWidth="1"/>
    <col min="3332" max="3332" width="3" style="125" customWidth="1"/>
    <col min="3333" max="3333" width="8.85546875" style="125" customWidth="1"/>
    <col min="3334" max="3334" width="12.28515625" style="125" customWidth="1"/>
    <col min="3335" max="3335" width="13.7109375" style="125" customWidth="1"/>
    <col min="3336" max="3343" width="11.28515625" style="125" customWidth="1"/>
    <col min="3344" max="3344" width="12" style="125" customWidth="1"/>
    <col min="3345" max="3347" width="11.28515625" style="125" customWidth="1"/>
    <col min="3348" max="3348" width="2.42578125" style="125" customWidth="1"/>
    <col min="3349" max="3584" width="10.85546875" style="125"/>
    <col min="3585" max="3585" width="12.42578125" style="125" customWidth="1"/>
    <col min="3586" max="3586" width="29.140625" style="125" customWidth="1"/>
    <col min="3587" max="3587" width="10.85546875" style="125" customWidth="1"/>
    <col min="3588" max="3588" width="3" style="125" customWidth="1"/>
    <col min="3589" max="3589" width="8.85546875" style="125" customWidth="1"/>
    <col min="3590" max="3590" width="12.28515625" style="125" customWidth="1"/>
    <col min="3591" max="3591" width="13.7109375" style="125" customWidth="1"/>
    <col min="3592" max="3599" width="11.28515625" style="125" customWidth="1"/>
    <col min="3600" max="3600" width="12" style="125" customWidth="1"/>
    <col min="3601" max="3603" width="11.28515625" style="125" customWidth="1"/>
    <col min="3604" max="3604" width="2.42578125" style="125" customWidth="1"/>
    <col min="3605" max="3840" width="10.85546875" style="125"/>
    <col min="3841" max="3841" width="12.42578125" style="125" customWidth="1"/>
    <col min="3842" max="3842" width="29.140625" style="125" customWidth="1"/>
    <col min="3843" max="3843" width="10.85546875" style="125" customWidth="1"/>
    <col min="3844" max="3844" width="3" style="125" customWidth="1"/>
    <col min="3845" max="3845" width="8.85546875" style="125" customWidth="1"/>
    <col min="3846" max="3846" width="12.28515625" style="125" customWidth="1"/>
    <col min="3847" max="3847" width="13.7109375" style="125" customWidth="1"/>
    <col min="3848" max="3855" width="11.28515625" style="125" customWidth="1"/>
    <col min="3856" max="3856" width="12" style="125" customWidth="1"/>
    <col min="3857" max="3859" width="11.28515625" style="125" customWidth="1"/>
    <col min="3860" max="3860" width="2.42578125" style="125" customWidth="1"/>
    <col min="3861" max="4096" width="10.85546875" style="125"/>
    <col min="4097" max="4097" width="12.42578125" style="125" customWidth="1"/>
    <col min="4098" max="4098" width="29.140625" style="125" customWidth="1"/>
    <col min="4099" max="4099" width="10.85546875" style="125" customWidth="1"/>
    <col min="4100" max="4100" width="3" style="125" customWidth="1"/>
    <col min="4101" max="4101" width="8.85546875" style="125" customWidth="1"/>
    <col min="4102" max="4102" width="12.28515625" style="125" customWidth="1"/>
    <col min="4103" max="4103" width="13.7109375" style="125" customWidth="1"/>
    <col min="4104" max="4111" width="11.28515625" style="125" customWidth="1"/>
    <col min="4112" max="4112" width="12" style="125" customWidth="1"/>
    <col min="4113" max="4115" width="11.28515625" style="125" customWidth="1"/>
    <col min="4116" max="4116" width="2.42578125" style="125" customWidth="1"/>
    <col min="4117" max="4352" width="10.85546875" style="125"/>
    <col min="4353" max="4353" width="12.42578125" style="125" customWidth="1"/>
    <col min="4354" max="4354" width="29.140625" style="125" customWidth="1"/>
    <col min="4355" max="4355" width="10.85546875" style="125" customWidth="1"/>
    <col min="4356" max="4356" width="3" style="125" customWidth="1"/>
    <col min="4357" max="4357" width="8.85546875" style="125" customWidth="1"/>
    <col min="4358" max="4358" width="12.28515625" style="125" customWidth="1"/>
    <col min="4359" max="4359" width="13.7109375" style="125" customWidth="1"/>
    <col min="4360" max="4367" width="11.28515625" style="125" customWidth="1"/>
    <col min="4368" max="4368" width="12" style="125" customWidth="1"/>
    <col min="4369" max="4371" width="11.28515625" style="125" customWidth="1"/>
    <col min="4372" max="4372" width="2.42578125" style="125" customWidth="1"/>
    <col min="4373" max="4608" width="10.85546875" style="125"/>
    <col min="4609" max="4609" width="12.42578125" style="125" customWidth="1"/>
    <col min="4610" max="4610" width="29.140625" style="125" customWidth="1"/>
    <col min="4611" max="4611" width="10.85546875" style="125" customWidth="1"/>
    <col min="4612" max="4612" width="3" style="125" customWidth="1"/>
    <col min="4613" max="4613" width="8.85546875" style="125" customWidth="1"/>
    <col min="4614" max="4614" width="12.28515625" style="125" customWidth="1"/>
    <col min="4615" max="4615" width="13.7109375" style="125" customWidth="1"/>
    <col min="4616" max="4623" width="11.28515625" style="125" customWidth="1"/>
    <col min="4624" max="4624" width="12" style="125" customWidth="1"/>
    <col min="4625" max="4627" width="11.28515625" style="125" customWidth="1"/>
    <col min="4628" max="4628" width="2.42578125" style="125" customWidth="1"/>
    <col min="4629" max="4864" width="10.85546875" style="125"/>
    <col min="4865" max="4865" width="12.42578125" style="125" customWidth="1"/>
    <col min="4866" max="4866" width="29.140625" style="125" customWidth="1"/>
    <col min="4867" max="4867" width="10.85546875" style="125" customWidth="1"/>
    <col min="4868" max="4868" width="3" style="125" customWidth="1"/>
    <col min="4869" max="4869" width="8.85546875" style="125" customWidth="1"/>
    <col min="4870" max="4870" width="12.28515625" style="125" customWidth="1"/>
    <col min="4871" max="4871" width="13.7109375" style="125" customWidth="1"/>
    <col min="4872" max="4879" width="11.28515625" style="125" customWidth="1"/>
    <col min="4880" max="4880" width="12" style="125" customWidth="1"/>
    <col min="4881" max="4883" width="11.28515625" style="125" customWidth="1"/>
    <col min="4884" max="4884" width="2.42578125" style="125" customWidth="1"/>
    <col min="4885" max="5120" width="10.85546875" style="125"/>
    <col min="5121" max="5121" width="12.42578125" style="125" customWidth="1"/>
    <col min="5122" max="5122" width="29.140625" style="125" customWidth="1"/>
    <col min="5123" max="5123" width="10.85546875" style="125" customWidth="1"/>
    <col min="5124" max="5124" width="3" style="125" customWidth="1"/>
    <col min="5125" max="5125" width="8.85546875" style="125" customWidth="1"/>
    <col min="5126" max="5126" width="12.28515625" style="125" customWidth="1"/>
    <col min="5127" max="5127" width="13.7109375" style="125" customWidth="1"/>
    <col min="5128" max="5135" width="11.28515625" style="125" customWidth="1"/>
    <col min="5136" max="5136" width="12" style="125" customWidth="1"/>
    <col min="5137" max="5139" width="11.28515625" style="125" customWidth="1"/>
    <col min="5140" max="5140" width="2.42578125" style="125" customWidth="1"/>
    <col min="5141" max="5376" width="10.85546875" style="125"/>
    <col min="5377" max="5377" width="12.42578125" style="125" customWidth="1"/>
    <col min="5378" max="5378" width="29.140625" style="125" customWidth="1"/>
    <col min="5379" max="5379" width="10.85546875" style="125" customWidth="1"/>
    <col min="5380" max="5380" width="3" style="125" customWidth="1"/>
    <col min="5381" max="5381" width="8.85546875" style="125" customWidth="1"/>
    <col min="5382" max="5382" width="12.28515625" style="125" customWidth="1"/>
    <col min="5383" max="5383" width="13.7109375" style="125" customWidth="1"/>
    <col min="5384" max="5391" width="11.28515625" style="125" customWidth="1"/>
    <col min="5392" max="5392" width="12" style="125" customWidth="1"/>
    <col min="5393" max="5395" width="11.28515625" style="125" customWidth="1"/>
    <col min="5396" max="5396" width="2.42578125" style="125" customWidth="1"/>
    <col min="5397" max="5632" width="10.85546875" style="125"/>
    <col min="5633" max="5633" width="12.42578125" style="125" customWidth="1"/>
    <col min="5634" max="5634" width="29.140625" style="125" customWidth="1"/>
    <col min="5635" max="5635" width="10.85546875" style="125" customWidth="1"/>
    <col min="5636" max="5636" width="3" style="125" customWidth="1"/>
    <col min="5637" max="5637" width="8.85546875" style="125" customWidth="1"/>
    <col min="5638" max="5638" width="12.28515625" style="125" customWidth="1"/>
    <col min="5639" max="5639" width="13.7109375" style="125" customWidth="1"/>
    <col min="5640" max="5647" width="11.28515625" style="125" customWidth="1"/>
    <col min="5648" max="5648" width="12" style="125" customWidth="1"/>
    <col min="5649" max="5651" width="11.28515625" style="125" customWidth="1"/>
    <col min="5652" max="5652" width="2.42578125" style="125" customWidth="1"/>
    <col min="5653" max="5888" width="10.85546875" style="125"/>
    <col min="5889" max="5889" width="12.42578125" style="125" customWidth="1"/>
    <col min="5890" max="5890" width="29.140625" style="125" customWidth="1"/>
    <col min="5891" max="5891" width="10.85546875" style="125" customWidth="1"/>
    <col min="5892" max="5892" width="3" style="125" customWidth="1"/>
    <col min="5893" max="5893" width="8.85546875" style="125" customWidth="1"/>
    <col min="5894" max="5894" width="12.28515625" style="125" customWidth="1"/>
    <col min="5895" max="5895" width="13.7109375" style="125" customWidth="1"/>
    <col min="5896" max="5903" width="11.28515625" style="125" customWidth="1"/>
    <col min="5904" max="5904" width="12" style="125" customWidth="1"/>
    <col min="5905" max="5907" width="11.28515625" style="125" customWidth="1"/>
    <col min="5908" max="5908" width="2.42578125" style="125" customWidth="1"/>
    <col min="5909" max="6144" width="10.85546875" style="125"/>
    <col min="6145" max="6145" width="12.42578125" style="125" customWidth="1"/>
    <col min="6146" max="6146" width="29.140625" style="125" customWidth="1"/>
    <col min="6147" max="6147" width="10.85546875" style="125" customWidth="1"/>
    <col min="6148" max="6148" width="3" style="125" customWidth="1"/>
    <col min="6149" max="6149" width="8.85546875" style="125" customWidth="1"/>
    <col min="6150" max="6150" width="12.28515625" style="125" customWidth="1"/>
    <col min="6151" max="6151" width="13.7109375" style="125" customWidth="1"/>
    <col min="6152" max="6159" width="11.28515625" style="125" customWidth="1"/>
    <col min="6160" max="6160" width="12" style="125" customWidth="1"/>
    <col min="6161" max="6163" width="11.28515625" style="125" customWidth="1"/>
    <col min="6164" max="6164" width="2.42578125" style="125" customWidth="1"/>
    <col min="6165" max="6400" width="10.85546875" style="125"/>
    <col min="6401" max="6401" width="12.42578125" style="125" customWidth="1"/>
    <col min="6402" max="6402" width="29.140625" style="125" customWidth="1"/>
    <col min="6403" max="6403" width="10.85546875" style="125" customWidth="1"/>
    <col min="6404" max="6404" width="3" style="125" customWidth="1"/>
    <col min="6405" max="6405" width="8.85546875" style="125" customWidth="1"/>
    <col min="6406" max="6406" width="12.28515625" style="125" customWidth="1"/>
    <col min="6407" max="6407" width="13.7109375" style="125" customWidth="1"/>
    <col min="6408" max="6415" width="11.28515625" style="125" customWidth="1"/>
    <col min="6416" max="6416" width="12" style="125" customWidth="1"/>
    <col min="6417" max="6419" width="11.28515625" style="125" customWidth="1"/>
    <col min="6420" max="6420" width="2.42578125" style="125" customWidth="1"/>
    <col min="6421" max="6656" width="10.85546875" style="125"/>
    <col min="6657" max="6657" width="12.42578125" style="125" customWidth="1"/>
    <col min="6658" max="6658" width="29.140625" style="125" customWidth="1"/>
    <col min="6659" max="6659" width="10.85546875" style="125" customWidth="1"/>
    <col min="6660" max="6660" width="3" style="125" customWidth="1"/>
    <col min="6661" max="6661" width="8.85546875" style="125" customWidth="1"/>
    <col min="6662" max="6662" width="12.28515625" style="125" customWidth="1"/>
    <col min="6663" max="6663" width="13.7109375" style="125" customWidth="1"/>
    <col min="6664" max="6671" width="11.28515625" style="125" customWidth="1"/>
    <col min="6672" max="6672" width="12" style="125" customWidth="1"/>
    <col min="6673" max="6675" width="11.28515625" style="125" customWidth="1"/>
    <col min="6676" max="6676" width="2.42578125" style="125" customWidth="1"/>
    <col min="6677" max="6912" width="10.85546875" style="125"/>
    <col min="6913" max="6913" width="12.42578125" style="125" customWidth="1"/>
    <col min="6914" max="6914" width="29.140625" style="125" customWidth="1"/>
    <col min="6915" max="6915" width="10.85546875" style="125" customWidth="1"/>
    <col min="6916" max="6916" width="3" style="125" customWidth="1"/>
    <col min="6917" max="6917" width="8.85546875" style="125" customWidth="1"/>
    <col min="6918" max="6918" width="12.28515625" style="125" customWidth="1"/>
    <col min="6919" max="6919" width="13.7109375" style="125" customWidth="1"/>
    <col min="6920" max="6927" width="11.28515625" style="125" customWidth="1"/>
    <col min="6928" max="6928" width="12" style="125" customWidth="1"/>
    <col min="6929" max="6931" width="11.28515625" style="125" customWidth="1"/>
    <col min="6932" max="6932" width="2.42578125" style="125" customWidth="1"/>
    <col min="6933" max="7168" width="10.85546875" style="125"/>
    <col min="7169" max="7169" width="12.42578125" style="125" customWidth="1"/>
    <col min="7170" max="7170" width="29.140625" style="125" customWidth="1"/>
    <col min="7171" max="7171" width="10.85546875" style="125" customWidth="1"/>
    <col min="7172" max="7172" width="3" style="125" customWidth="1"/>
    <col min="7173" max="7173" width="8.85546875" style="125" customWidth="1"/>
    <col min="7174" max="7174" width="12.28515625" style="125" customWidth="1"/>
    <col min="7175" max="7175" width="13.7109375" style="125" customWidth="1"/>
    <col min="7176" max="7183" width="11.28515625" style="125" customWidth="1"/>
    <col min="7184" max="7184" width="12" style="125" customWidth="1"/>
    <col min="7185" max="7187" width="11.28515625" style="125" customWidth="1"/>
    <col min="7188" max="7188" width="2.42578125" style="125" customWidth="1"/>
    <col min="7189" max="7424" width="10.85546875" style="125"/>
    <col min="7425" max="7425" width="12.42578125" style="125" customWidth="1"/>
    <col min="7426" max="7426" width="29.140625" style="125" customWidth="1"/>
    <col min="7427" max="7427" width="10.85546875" style="125" customWidth="1"/>
    <col min="7428" max="7428" width="3" style="125" customWidth="1"/>
    <col min="7429" max="7429" width="8.85546875" style="125" customWidth="1"/>
    <col min="7430" max="7430" width="12.28515625" style="125" customWidth="1"/>
    <col min="7431" max="7431" width="13.7109375" style="125" customWidth="1"/>
    <col min="7432" max="7439" width="11.28515625" style="125" customWidth="1"/>
    <col min="7440" max="7440" width="12" style="125" customWidth="1"/>
    <col min="7441" max="7443" width="11.28515625" style="125" customWidth="1"/>
    <col min="7444" max="7444" width="2.42578125" style="125" customWidth="1"/>
    <col min="7445" max="7680" width="10.85546875" style="125"/>
    <col min="7681" max="7681" width="12.42578125" style="125" customWidth="1"/>
    <col min="7682" max="7682" width="29.140625" style="125" customWidth="1"/>
    <col min="7683" max="7683" width="10.85546875" style="125" customWidth="1"/>
    <col min="7684" max="7684" width="3" style="125" customWidth="1"/>
    <col min="7685" max="7685" width="8.85546875" style="125" customWidth="1"/>
    <col min="7686" max="7686" width="12.28515625" style="125" customWidth="1"/>
    <col min="7687" max="7687" width="13.7109375" style="125" customWidth="1"/>
    <col min="7688" max="7695" width="11.28515625" style="125" customWidth="1"/>
    <col min="7696" max="7696" width="12" style="125" customWidth="1"/>
    <col min="7697" max="7699" width="11.28515625" style="125" customWidth="1"/>
    <col min="7700" max="7700" width="2.42578125" style="125" customWidth="1"/>
    <col min="7701" max="7936" width="10.85546875" style="125"/>
    <col min="7937" max="7937" width="12.42578125" style="125" customWidth="1"/>
    <col min="7938" max="7938" width="29.140625" style="125" customWidth="1"/>
    <col min="7939" max="7939" width="10.85546875" style="125" customWidth="1"/>
    <col min="7940" max="7940" width="3" style="125" customWidth="1"/>
    <col min="7941" max="7941" width="8.85546875" style="125" customWidth="1"/>
    <col min="7942" max="7942" width="12.28515625" style="125" customWidth="1"/>
    <col min="7943" max="7943" width="13.7109375" style="125" customWidth="1"/>
    <col min="7944" max="7951" width="11.28515625" style="125" customWidth="1"/>
    <col min="7952" max="7952" width="12" style="125" customWidth="1"/>
    <col min="7953" max="7955" width="11.28515625" style="125" customWidth="1"/>
    <col min="7956" max="7956" width="2.42578125" style="125" customWidth="1"/>
    <col min="7957" max="8192" width="10.85546875" style="125"/>
    <col min="8193" max="8193" width="12.42578125" style="125" customWidth="1"/>
    <col min="8194" max="8194" width="29.140625" style="125" customWidth="1"/>
    <col min="8195" max="8195" width="10.85546875" style="125" customWidth="1"/>
    <col min="8196" max="8196" width="3" style="125" customWidth="1"/>
    <col min="8197" max="8197" width="8.85546875" style="125" customWidth="1"/>
    <col min="8198" max="8198" width="12.28515625" style="125" customWidth="1"/>
    <col min="8199" max="8199" width="13.7109375" style="125" customWidth="1"/>
    <col min="8200" max="8207" width="11.28515625" style="125" customWidth="1"/>
    <col min="8208" max="8208" width="12" style="125" customWidth="1"/>
    <col min="8209" max="8211" width="11.28515625" style="125" customWidth="1"/>
    <col min="8212" max="8212" width="2.42578125" style="125" customWidth="1"/>
    <col min="8213" max="8448" width="10.85546875" style="125"/>
    <col min="8449" max="8449" width="12.42578125" style="125" customWidth="1"/>
    <col min="8450" max="8450" width="29.140625" style="125" customWidth="1"/>
    <col min="8451" max="8451" width="10.85546875" style="125" customWidth="1"/>
    <col min="8452" max="8452" width="3" style="125" customWidth="1"/>
    <col min="8453" max="8453" width="8.85546875" style="125" customWidth="1"/>
    <col min="8454" max="8454" width="12.28515625" style="125" customWidth="1"/>
    <col min="8455" max="8455" width="13.7109375" style="125" customWidth="1"/>
    <col min="8456" max="8463" width="11.28515625" style="125" customWidth="1"/>
    <col min="8464" max="8464" width="12" style="125" customWidth="1"/>
    <col min="8465" max="8467" width="11.28515625" style="125" customWidth="1"/>
    <col min="8468" max="8468" width="2.42578125" style="125" customWidth="1"/>
    <col min="8469" max="8704" width="10.85546875" style="125"/>
    <col min="8705" max="8705" width="12.42578125" style="125" customWidth="1"/>
    <col min="8706" max="8706" width="29.140625" style="125" customWidth="1"/>
    <col min="8707" max="8707" width="10.85546875" style="125" customWidth="1"/>
    <col min="8708" max="8708" width="3" style="125" customWidth="1"/>
    <col min="8709" max="8709" width="8.85546875" style="125" customWidth="1"/>
    <col min="8710" max="8710" width="12.28515625" style="125" customWidth="1"/>
    <col min="8711" max="8711" width="13.7109375" style="125" customWidth="1"/>
    <col min="8712" max="8719" width="11.28515625" style="125" customWidth="1"/>
    <col min="8720" max="8720" width="12" style="125" customWidth="1"/>
    <col min="8721" max="8723" width="11.28515625" style="125" customWidth="1"/>
    <col min="8724" max="8724" width="2.42578125" style="125" customWidth="1"/>
    <col min="8725" max="8960" width="10.85546875" style="125"/>
    <col min="8961" max="8961" width="12.42578125" style="125" customWidth="1"/>
    <col min="8962" max="8962" width="29.140625" style="125" customWidth="1"/>
    <col min="8963" max="8963" width="10.85546875" style="125" customWidth="1"/>
    <col min="8964" max="8964" width="3" style="125" customWidth="1"/>
    <col min="8965" max="8965" width="8.85546875" style="125" customWidth="1"/>
    <col min="8966" max="8966" width="12.28515625" style="125" customWidth="1"/>
    <col min="8967" max="8967" width="13.7109375" style="125" customWidth="1"/>
    <col min="8968" max="8975" width="11.28515625" style="125" customWidth="1"/>
    <col min="8976" max="8976" width="12" style="125" customWidth="1"/>
    <col min="8977" max="8979" width="11.28515625" style="125" customWidth="1"/>
    <col min="8980" max="8980" width="2.42578125" style="125" customWidth="1"/>
    <col min="8981" max="9216" width="10.85546875" style="125"/>
    <col min="9217" max="9217" width="12.42578125" style="125" customWidth="1"/>
    <col min="9218" max="9218" width="29.140625" style="125" customWidth="1"/>
    <col min="9219" max="9219" width="10.85546875" style="125" customWidth="1"/>
    <col min="9220" max="9220" width="3" style="125" customWidth="1"/>
    <col min="9221" max="9221" width="8.85546875" style="125" customWidth="1"/>
    <col min="9222" max="9222" width="12.28515625" style="125" customWidth="1"/>
    <col min="9223" max="9223" width="13.7109375" style="125" customWidth="1"/>
    <col min="9224" max="9231" width="11.28515625" style="125" customWidth="1"/>
    <col min="9232" max="9232" width="12" style="125" customWidth="1"/>
    <col min="9233" max="9235" width="11.28515625" style="125" customWidth="1"/>
    <col min="9236" max="9236" width="2.42578125" style="125" customWidth="1"/>
    <col min="9237" max="9472" width="10.85546875" style="125"/>
    <col min="9473" max="9473" width="12.42578125" style="125" customWidth="1"/>
    <col min="9474" max="9474" width="29.140625" style="125" customWidth="1"/>
    <col min="9475" max="9475" width="10.85546875" style="125" customWidth="1"/>
    <col min="9476" max="9476" width="3" style="125" customWidth="1"/>
    <col min="9477" max="9477" width="8.85546875" style="125" customWidth="1"/>
    <col min="9478" max="9478" width="12.28515625" style="125" customWidth="1"/>
    <col min="9479" max="9479" width="13.7109375" style="125" customWidth="1"/>
    <col min="9480" max="9487" width="11.28515625" style="125" customWidth="1"/>
    <col min="9488" max="9488" width="12" style="125" customWidth="1"/>
    <col min="9489" max="9491" width="11.28515625" style="125" customWidth="1"/>
    <col min="9492" max="9492" width="2.42578125" style="125" customWidth="1"/>
    <col min="9493" max="9728" width="10.85546875" style="125"/>
    <col min="9729" max="9729" width="12.42578125" style="125" customWidth="1"/>
    <col min="9730" max="9730" width="29.140625" style="125" customWidth="1"/>
    <col min="9731" max="9731" width="10.85546875" style="125" customWidth="1"/>
    <col min="9732" max="9732" width="3" style="125" customWidth="1"/>
    <col min="9733" max="9733" width="8.85546875" style="125" customWidth="1"/>
    <col min="9734" max="9734" width="12.28515625" style="125" customWidth="1"/>
    <col min="9735" max="9735" width="13.7109375" style="125" customWidth="1"/>
    <col min="9736" max="9743" width="11.28515625" style="125" customWidth="1"/>
    <col min="9744" max="9744" width="12" style="125" customWidth="1"/>
    <col min="9745" max="9747" width="11.28515625" style="125" customWidth="1"/>
    <col min="9748" max="9748" width="2.42578125" style="125" customWidth="1"/>
    <col min="9749" max="9984" width="10.85546875" style="125"/>
    <col min="9985" max="9985" width="12.42578125" style="125" customWidth="1"/>
    <col min="9986" max="9986" width="29.140625" style="125" customWidth="1"/>
    <col min="9987" max="9987" width="10.85546875" style="125" customWidth="1"/>
    <col min="9988" max="9988" width="3" style="125" customWidth="1"/>
    <col min="9989" max="9989" width="8.85546875" style="125" customWidth="1"/>
    <col min="9990" max="9990" width="12.28515625" style="125" customWidth="1"/>
    <col min="9991" max="9991" width="13.7109375" style="125" customWidth="1"/>
    <col min="9992" max="9999" width="11.28515625" style="125" customWidth="1"/>
    <col min="10000" max="10000" width="12" style="125" customWidth="1"/>
    <col min="10001" max="10003" width="11.28515625" style="125" customWidth="1"/>
    <col min="10004" max="10004" width="2.42578125" style="125" customWidth="1"/>
    <col min="10005" max="10240" width="10.85546875" style="125"/>
    <col min="10241" max="10241" width="12.42578125" style="125" customWidth="1"/>
    <col min="10242" max="10242" width="29.140625" style="125" customWidth="1"/>
    <col min="10243" max="10243" width="10.85546875" style="125" customWidth="1"/>
    <col min="10244" max="10244" width="3" style="125" customWidth="1"/>
    <col min="10245" max="10245" width="8.85546875" style="125" customWidth="1"/>
    <col min="10246" max="10246" width="12.28515625" style="125" customWidth="1"/>
    <col min="10247" max="10247" width="13.7109375" style="125" customWidth="1"/>
    <col min="10248" max="10255" width="11.28515625" style="125" customWidth="1"/>
    <col min="10256" max="10256" width="12" style="125" customWidth="1"/>
    <col min="10257" max="10259" width="11.28515625" style="125" customWidth="1"/>
    <col min="10260" max="10260" width="2.42578125" style="125" customWidth="1"/>
    <col min="10261" max="10496" width="10.85546875" style="125"/>
    <col min="10497" max="10497" width="12.42578125" style="125" customWidth="1"/>
    <col min="10498" max="10498" width="29.140625" style="125" customWidth="1"/>
    <col min="10499" max="10499" width="10.85546875" style="125" customWidth="1"/>
    <col min="10500" max="10500" width="3" style="125" customWidth="1"/>
    <col min="10501" max="10501" width="8.85546875" style="125" customWidth="1"/>
    <col min="10502" max="10502" width="12.28515625" style="125" customWidth="1"/>
    <col min="10503" max="10503" width="13.7109375" style="125" customWidth="1"/>
    <col min="10504" max="10511" width="11.28515625" style="125" customWidth="1"/>
    <col min="10512" max="10512" width="12" style="125" customWidth="1"/>
    <col min="10513" max="10515" width="11.28515625" style="125" customWidth="1"/>
    <col min="10516" max="10516" width="2.42578125" style="125" customWidth="1"/>
    <col min="10517" max="10752" width="10.85546875" style="125"/>
    <col min="10753" max="10753" width="12.42578125" style="125" customWidth="1"/>
    <col min="10754" max="10754" width="29.140625" style="125" customWidth="1"/>
    <col min="10755" max="10755" width="10.85546875" style="125" customWidth="1"/>
    <col min="10756" max="10756" width="3" style="125" customWidth="1"/>
    <col min="10757" max="10757" width="8.85546875" style="125" customWidth="1"/>
    <col min="10758" max="10758" width="12.28515625" style="125" customWidth="1"/>
    <col min="10759" max="10759" width="13.7109375" style="125" customWidth="1"/>
    <col min="10760" max="10767" width="11.28515625" style="125" customWidth="1"/>
    <col min="10768" max="10768" width="12" style="125" customWidth="1"/>
    <col min="10769" max="10771" width="11.28515625" style="125" customWidth="1"/>
    <col min="10772" max="10772" width="2.42578125" style="125" customWidth="1"/>
    <col min="10773" max="11008" width="10.85546875" style="125"/>
    <col min="11009" max="11009" width="12.42578125" style="125" customWidth="1"/>
    <col min="11010" max="11010" width="29.140625" style="125" customWidth="1"/>
    <col min="11011" max="11011" width="10.85546875" style="125" customWidth="1"/>
    <col min="11012" max="11012" width="3" style="125" customWidth="1"/>
    <col min="11013" max="11013" width="8.85546875" style="125" customWidth="1"/>
    <col min="11014" max="11014" width="12.28515625" style="125" customWidth="1"/>
    <col min="11015" max="11015" width="13.7109375" style="125" customWidth="1"/>
    <col min="11016" max="11023" width="11.28515625" style="125" customWidth="1"/>
    <col min="11024" max="11024" width="12" style="125" customWidth="1"/>
    <col min="11025" max="11027" width="11.28515625" style="125" customWidth="1"/>
    <col min="11028" max="11028" width="2.42578125" style="125" customWidth="1"/>
    <col min="11029" max="11264" width="10.85546875" style="125"/>
    <col min="11265" max="11265" width="12.42578125" style="125" customWidth="1"/>
    <col min="11266" max="11266" width="29.140625" style="125" customWidth="1"/>
    <col min="11267" max="11267" width="10.85546875" style="125" customWidth="1"/>
    <col min="11268" max="11268" width="3" style="125" customWidth="1"/>
    <col min="11269" max="11269" width="8.85546875" style="125" customWidth="1"/>
    <col min="11270" max="11270" width="12.28515625" style="125" customWidth="1"/>
    <col min="11271" max="11271" width="13.7109375" style="125" customWidth="1"/>
    <col min="11272" max="11279" width="11.28515625" style="125" customWidth="1"/>
    <col min="11280" max="11280" width="12" style="125" customWidth="1"/>
    <col min="11281" max="11283" width="11.28515625" style="125" customWidth="1"/>
    <col min="11284" max="11284" width="2.42578125" style="125" customWidth="1"/>
    <col min="11285" max="11520" width="10.85546875" style="125"/>
    <col min="11521" max="11521" width="12.42578125" style="125" customWidth="1"/>
    <col min="11522" max="11522" width="29.140625" style="125" customWidth="1"/>
    <col min="11523" max="11523" width="10.85546875" style="125" customWidth="1"/>
    <col min="11524" max="11524" width="3" style="125" customWidth="1"/>
    <col min="11525" max="11525" width="8.85546875" style="125" customWidth="1"/>
    <col min="11526" max="11526" width="12.28515625" style="125" customWidth="1"/>
    <col min="11527" max="11527" width="13.7109375" style="125" customWidth="1"/>
    <col min="11528" max="11535" width="11.28515625" style="125" customWidth="1"/>
    <col min="11536" max="11536" width="12" style="125" customWidth="1"/>
    <col min="11537" max="11539" width="11.28515625" style="125" customWidth="1"/>
    <col min="11540" max="11540" width="2.42578125" style="125" customWidth="1"/>
    <col min="11541" max="11776" width="10.85546875" style="125"/>
    <col min="11777" max="11777" width="12.42578125" style="125" customWidth="1"/>
    <col min="11778" max="11778" width="29.140625" style="125" customWidth="1"/>
    <col min="11779" max="11779" width="10.85546875" style="125" customWidth="1"/>
    <col min="11780" max="11780" width="3" style="125" customWidth="1"/>
    <col min="11781" max="11781" width="8.85546875" style="125" customWidth="1"/>
    <col min="11782" max="11782" width="12.28515625" style="125" customWidth="1"/>
    <col min="11783" max="11783" width="13.7109375" style="125" customWidth="1"/>
    <col min="11784" max="11791" width="11.28515625" style="125" customWidth="1"/>
    <col min="11792" max="11792" width="12" style="125" customWidth="1"/>
    <col min="11793" max="11795" width="11.28515625" style="125" customWidth="1"/>
    <col min="11796" max="11796" width="2.42578125" style="125" customWidth="1"/>
    <col min="11797" max="12032" width="10.85546875" style="125"/>
    <col min="12033" max="12033" width="12.42578125" style="125" customWidth="1"/>
    <col min="12034" max="12034" width="29.140625" style="125" customWidth="1"/>
    <col min="12035" max="12035" width="10.85546875" style="125" customWidth="1"/>
    <col min="12036" max="12036" width="3" style="125" customWidth="1"/>
    <col min="12037" max="12037" width="8.85546875" style="125" customWidth="1"/>
    <col min="12038" max="12038" width="12.28515625" style="125" customWidth="1"/>
    <col min="12039" max="12039" width="13.7109375" style="125" customWidth="1"/>
    <col min="12040" max="12047" width="11.28515625" style="125" customWidth="1"/>
    <col min="12048" max="12048" width="12" style="125" customWidth="1"/>
    <col min="12049" max="12051" width="11.28515625" style="125" customWidth="1"/>
    <col min="12052" max="12052" width="2.42578125" style="125" customWidth="1"/>
    <col min="12053" max="12288" width="10.85546875" style="125"/>
    <col min="12289" max="12289" width="12.42578125" style="125" customWidth="1"/>
    <col min="12290" max="12290" width="29.140625" style="125" customWidth="1"/>
    <col min="12291" max="12291" width="10.85546875" style="125" customWidth="1"/>
    <col min="12292" max="12292" width="3" style="125" customWidth="1"/>
    <col min="12293" max="12293" width="8.85546875" style="125" customWidth="1"/>
    <col min="12294" max="12294" width="12.28515625" style="125" customWidth="1"/>
    <col min="12295" max="12295" width="13.7109375" style="125" customWidth="1"/>
    <col min="12296" max="12303" width="11.28515625" style="125" customWidth="1"/>
    <col min="12304" max="12304" width="12" style="125" customWidth="1"/>
    <col min="12305" max="12307" width="11.28515625" style="125" customWidth="1"/>
    <col min="12308" max="12308" width="2.42578125" style="125" customWidth="1"/>
    <col min="12309" max="12544" width="10.85546875" style="125"/>
    <col min="12545" max="12545" width="12.42578125" style="125" customWidth="1"/>
    <col min="12546" max="12546" width="29.140625" style="125" customWidth="1"/>
    <col min="12547" max="12547" width="10.85546875" style="125" customWidth="1"/>
    <col min="12548" max="12548" width="3" style="125" customWidth="1"/>
    <col min="12549" max="12549" width="8.85546875" style="125" customWidth="1"/>
    <col min="12550" max="12550" width="12.28515625" style="125" customWidth="1"/>
    <col min="12551" max="12551" width="13.7109375" style="125" customWidth="1"/>
    <col min="12552" max="12559" width="11.28515625" style="125" customWidth="1"/>
    <col min="12560" max="12560" width="12" style="125" customWidth="1"/>
    <col min="12561" max="12563" width="11.28515625" style="125" customWidth="1"/>
    <col min="12564" max="12564" width="2.42578125" style="125" customWidth="1"/>
    <col min="12565" max="12800" width="10.85546875" style="125"/>
    <col min="12801" max="12801" width="12.42578125" style="125" customWidth="1"/>
    <col min="12802" max="12802" width="29.140625" style="125" customWidth="1"/>
    <col min="12803" max="12803" width="10.85546875" style="125" customWidth="1"/>
    <col min="12804" max="12804" width="3" style="125" customWidth="1"/>
    <col min="12805" max="12805" width="8.85546875" style="125" customWidth="1"/>
    <col min="12806" max="12806" width="12.28515625" style="125" customWidth="1"/>
    <col min="12807" max="12807" width="13.7109375" style="125" customWidth="1"/>
    <col min="12808" max="12815" width="11.28515625" style="125" customWidth="1"/>
    <col min="12816" max="12816" width="12" style="125" customWidth="1"/>
    <col min="12817" max="12819" width="11.28515625" style="125" customWidth="1"/>
    <col min="12820" max="12820" width="2.42578125" style="125" customWidth="1"/>
    <col min="12821" max="13056" width="10.85546875" style="125"/>
    <col min="13057" max="13057" width="12.42578125" style="125" customWidth="1"/>
    <col min="13058" max="13058" width="29.140625" style="125" customWidth="1"/>
    <col min="13059" max="13059" width="10.85546875" style="125" customWidth="1"/>
    <col min="13060" max="13060" width="3" style="125" customWidth="1"/>
    <col min="13061" max="13061" width="8.85546875" style="125" customWidth="1"/>
    <col min="13062" max="13062" width="12.28515625" style="125" customWidth="1"/>
    <col min="13063" max="13063" width="13.7109375" style="125" customWidth="1"/>
    <col min="13064" max="13071" width="11.28515625" style="125" customWidth="1"/>
    <col min="13072" max="13072" width="12" style="125" customWidth="1"/>
    <col min="13073" max="13075" width="11.28515625" style="125" customWidth="1"/>
    <col min="13076" max="13076" width="2.42578125" style="125" customWidth="1"/>
    <col min="13077" max="13312" width="10.85546875" style="125"/>
    <col min="13313" max="13313" width="12.42578125" style="125" customWidth="1"/>
    <col min="13314" max="13314" width="29.140625" style="125" customWidth="1"/>
    <col min="13315" max="13315" width="10.85546875" style="125" customWidth="1"/>
    <col min="13316" max="13316" width="3" style="125" customWidth="1"/>
    <col min="13317" max="13317" width="8.85546875" style="125" customWidth="1"/>
    <col min="13318" max="13318" width="12.28515625" style="125" customWidth="1"/>
    <col min="13319" max="13319" width="13.7109375" style="125" customWidth="1"/>
    <col min="13320" max="13327" width="11.28515625" style="125" customWidth="1"/>
    <col min="13328" max="13328" width="12" style="125" customWidth="1"/>
    <col min="13329" max="13331" width="11.28515625" style="125" customWidth="1"/>
    <col min="13332" max="13332" width="2.42578125" style="125" customWidth="1"/>
    <col min="13333" max="13568" width="10.85546875" style="125"/>
    <col min="13569" max="13569" width="12.42578125" style="125" customWidth="1"/>
    <col min="13570" max="13570" width="29.140625" style="125" customWidth="1"/>
    <col min="13571" max="13571" width="10.85546875" style="125" customWidth="1"/>
    <col min="13572" max="13572" width="3" style="125" customWidth="1"/>
    <col min="13573" max="13573" width="8.85546875" style="125" customWidth="1"/>
    <col min="13574" max="13574" width="12.28515625" style="125" customWidth="1"/>
    <col min="13575" max="13575" width="13.7109375" style="125" customWidth="1"/>
    <col min="13576" max="13583" width="11.28515625" style="125" customWidth="1"/>
    <col min="13584" max="13584" width="12" style="125" customWidth="1"/>
    <col min="13585" max="13587" width="11.28515625" style="125" customWidth="1"/>
    <col min="13588" max="13588" width="2.42578125" style="125" customWidth="1"/>
    <col min="13589" max="13824" width="10.85546875" style="125"/>
    <col min="13825" max="13825" width="12.42578125" style="125" customWidth="1"/>
    <col min="13826" max="13826" width="29.140625" style="125" customWidth="1"/>
    <col min="13827" max="13827" width="10.85546875" style="125" customWidth="1"/>
    <col min="13828" max="13828" width="3" style="125" customWidth="1"/>
    <col min="13829" max="13829" width="8.85546875" style="125" customWidth="1"/>
    <col min="13830" max="13830" width="12.28515625" style="125" customWidth="1"/>
    <col min="13831" max="13831" width="13.7109375" style="125" customWidth="1"/>
    <col min="13832" max="13839" width="11.28515625" style="125" customWidth="1"/>
    <col min="13840" max="13840" width="12" style="125" customWidth="1"/>
    <col min="13841" max="13843" width="11.28515625" style="125" customWidth="1"/>
    <col min="13844" max="13844" width="2.42578125" style="125" customWidth="1"/>
    <col min="13845" max="14080" width="10.85546875" style="125"/>
    <col min="14081" max="14081" width="12.42578125" style="125" customWidth="1"/>
    <col min="14082" max="14082" width="29.140625" style="125" customWidth="1"/>
    <col min="14083" max="14083" width="10.85546875" style="125" customWidth="1"/>
    <col min="14084" max="14084" width="3" style="125" customWidth="1"/>
    <col min="14085" max="14085" width="8.85546875" style="125" customWidth="1"/>
    <col min="14086" max="14086" width="12.28515625" style="125" customWidth="1"/>
    <col min="14087" max="14087" width="13.7109375" style="125" customWidth="1"/>
    <col min="14088" max="14095" width="11.28515625" style="125" customWidth="1"/>
    <col min="14096" max="14096" width="12" style="125" customWidth="1"/>
    <col min="14097" max="14099" width="11.28515625" style="125" customWidth="1"/>
    <col min="14100" max="14100" width="2.42578125" style="125" customWidth="1"/>
    <col min="14101" max="14336" width="10.85546875" style="125"/>
    <col min="14337" max="14337" width="12.42578125" style="125" customWidth="1"/>
    <col min="14338" max="14338" width="29.140625" style="125" customWidth="1"/>
    <col min="14339" max="14339" width="10.85546875" style="125" customWidth="1"/>
    <col min="14340" max="14340" width="3" style="125" customWidth="1"/>
    <col min="14341" max="14341" width="8.85546875" style="125" customWidth="1"/>
    <col min="14342" max="14342" width="12.28515625" style="125" customWidth="1"/>
    <col min="14343" max="14343" width="13.7109375" style="125" customWidth="1"/>
    <col min="14344" max="14351" width="11.28515625" style="125" customWidth="1"/>
    <col min="14352" max="14352" width="12" style="125" customWidth="1"/>
    <col min="14353" max="14355" width="11.28515625" style="125" customWidth="1"/>
    <col min="14356" max="14356" width="2.42578125" style="125" customWidth="1"/>
    <col min="14357" max="14592" width="10.85546875" style="125"/>
    <col min="14593" max="14593" width="12.42578125" style="125" customWidth="1"/>
    <col min="14594" max="14594" width="29.140625" style="125" customWidth="1"/>
    <col min="14595" max="14595" width="10.85546875" style="125" customWidth="1"/>
    <col min="14596" max="14596" width="3" style="125" customWidth="1"/>
    <col min="14597" max="14597" width="8.85546875" style="125" customWidth="1"/>
    <col min="14598" max="14598" width="12.28515625" style="125" customWidth="1"/>
    <col min="14599" max="14599" width="13.7109375" style="125" customWidth="1"/>
    <col min="14600" max="14607" width="11.28515625" style="125" customWidth="1"/>
    <col min="14608" max="14608" width="12" style="125" customWidth="1"/>
    <col min="14609" max="14611" width="11.28515625" style="125" customWidth="1"/>
    <col min="14612" max="14612" width="2.42578125" style="125" customWidth="1"/>
    <col min="14613" max="14848" width="10.85546875" style="125"/>
    <col min="14849" max="14849" width="12.42578125" style="125" customWidth="1"/>
    <col min="14850" max="14850" width="29.140625" style="125" customWidth="1"/>
    <col min="14851" max="14851" width="10.85546875" style="125" customWidth="1"/>
    <col min="14852" max="14852" width="3" style="125" customWidth="1"/>
    <col min="14853" max="14853" width="8.85546875" style="125" customWidth="1"/>
    <col min="14854" max="14854" width="12.28515625" style="125" customWidth="1"/>
    <col min="14855" max="14855" width="13.7109375" style="125" customWidth="1"/>
    <col min="14856" max="14863" width="11.28515625" style="125" customWidth="1"/>
    <col min="14864" max="14864" width="12" style="125" customWidth="1"/>
    <col min="14865" max="14867" width="11.28515625" style="125" customWidth="1"/>
    <col min="14868" max="14868" width="2.42578125" style="125" customWidth="1"/>
    <col min="14869" max="15104" width="10.85546875" style="125"/>
    <col min="15105" max="15105" width="12.42578125" style="125" customWidth="1"/>
    <col min="15106" max="15106" width="29.140625" style="125" customWidth="1"/>
    <col min="15107" max="15107" width="10.85546875" style="125" customWidth="1"/>
    <col min="15108" max="15108" width="3" style="125" customWidth="1"/>
    <col min="15109" max="15109" width="8.85546875" style="125" customWidth="1"/>
    <col min="15110" max="15110" width="12.28515625" style="125" customWidth="1"/>
    <col min="15111" max="15111" width="13.7109375" style="125" customWidth="1"/>
    <col min="15112" max="15119" width="11.28515625" style="125" customWidth="1"/>
    <col min="15120" max="15120" width="12" style="125" customWidth="1"/>
    <col min="15121" max="15123" width="11.28515625" style="125" customWidth="1"/>
    <col min="15124" max="15124" width="2.42578125" style="125" customWidth="1"/>
    <col min="15125" max="15360" width="10.85546875" style="125"/>
    <col min="15361" max="15361" width="12.42578125" style="125" customWidth="1"/>
    <col min="15362" max="15362" width="29.140625" style="125" customWidth="1"/>
    <col min="15363" max="15363" width="10.85546875" style="125" customWidth="1"/>
    <col min="15364" max="15364" width="3" style="125" customWidth="1"/>
    <col min="15365" max="15365" width="8.85546875" style="125" customWidth="1"/>
    <col min="15366" max="15366" width="12.28515625" style="125" customWidth="1"/>
    <col min="15367" max="15367" width="13.7109375" style="125" customWidth="1"/>
    <col min="15368" max="15375" width="11.28515625" style="125" customWidth="1"/>
    <col min="15376" max="15376" width="12" style="125" customWidth="1"/>
    <col min="15377" max="15379" width="11.28515625" style="125" customWidth="1"/>
    <col min="15380" max="15380" width="2.42578125" style="125" customWidth="1"/>
    <col min="15381" max="15616" width="10.85546875" style="125"/>
    <col min="15617" max="15617" width="12.42578125" style="125" customWidth="1"/>
    <col min="15618" max="15618" width="29.140625" style="125" customWidth="1"/>
    <col min="15619" max="15619" width="10.85546875" style="125" customWidth="1"/>
    <col min="15620" max="15620" width="3" style="125" customWidth="1"/>
    <col min="15621" max="15621" width="8.85546875" style="125" customWidth="1"/>
    <col min="15622" max="15622" width="12.28515625" style="125" customWidth="1"/>
    <col min="15623" max="15623" width="13.7109375" style="125" customWidth="1"/>
    <col min="15624" max="15631" width="11.28515625" style="125" customWidth="1"/>
    <col min="15632" max="15632" width="12" style="125" customWidth="1"/>
    <col min="15633" max="15635" width="11.28515625" style="125" customWidth="1"/>
    <col min="15636" max="15636" width="2.42578125" style="125" customWidth="1"/>
    <col min="15637" max="15872" width="10.85546875" style="125"/>
    <col min="15873" max="15873" width="12.42578125" style="125" customWidth="1"/>
    <col min="15874" max="15874" width="29.140625" style="125" customWidth="1"/>
    <col min="15875" max="15875" width="10.85546875" style="125" customWidth="1"/>
    <col min="15876" max="15876" width="3" style="125" customWidth="1"/>
    <col min="15877" max="15877" width="8.85546875" style="125" customWidth="1"/>
    <col min="15878" max="15878" width="12.28515625" style="125" customWidth="1"/>
    <col min="15879" max="15879" width="13.7109375" style="125" customWidth="1"/>
    <col min="15880" max="15887" width="11.28515625" style="125" customWidth="1"/>
    <col min="15888" max="15888" width="12" style="125" customWidth="1"/>
    <col min="15889" max="15891" width="11.28515625" style="125" customWidth="1"/>
    <col min="15892" max="15892" width="2.42578125" style="125" customWidth="1"/>
    <col min="15893" max="16128" width="10.85546875" style="125"/>
    <col min="16129" max="16129" width="12.42578125" style="125" customWidth="1"/>
    <col min="16130" max="16130" width="29.140625" style="125" customWidth="1"/>
    <col min="16131" max="16131" width="10.85546875" style="125" customWidth="1"/>
    <col min="16132" max="16132" width="3" style="125" customWidth="1"/>
    <col min="16133" max="16133" width="8.85546875" style="125" customWidth="1"/>
    <col min="16134" max="16134" width="12.28515625" style="125" customWidth="1"/>
    <col min="16135" max="16135" width="13.7109375" style="125" customWidth="1"/>
    <col min="16136" max="16143" width="11.28515625" style="125" customWidth="1"/>
    <col min="16144" max="16144" width="12" style="125" customWidth="1"/>
    <col min="16145" max="16147" width="11.28515625" style="125" customWidth="1"/>
    <col min="16148" max="16148" width="2.42578125" style="125" customWidth="1"/>
    <col min="16149" max="16384" width="10.85546875" style="125"/>
  </cols>
  <sheetData>
    <row r="1" spans="1:19" ht="18">
      <c r="A1" s="124" t="s">
        <v>954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</row>
    <row r="2" spans="1:19">
      <c r="A2" s="126"/>
      <c r="B2" s="125"/>
      <c r="C2" s="127"/>
      <c r="D2" s="126"/>
      <c r="E2" s="128"/>
      <c r="F2" s="128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</row>
    <row r="3" spans="1:19" ht="18" customHeight="1">
      <c r="A3" s="129" t="s">
        <v>1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</row>
    <row r="4" spans="1:19" ht="18" customHeight="1">
      <c r="A4" s="129" t="s">
        <v>2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</row>
    <row r="5" spans="1:19" ht="18.75" customHeight="1">
      <c r="A5" s="130" t="s">
        <v>21</v>
      </c>
      <c r="B5" s="131"/>
      <c r="C5" s="132" t="s">
        <v>22</v>
      </c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</row>
    <row r="6" spans="1:19" ht="18.75" customHeight="1">
      <c r="A6" s="133" t="s">
        <v>955</v>
      </c>
      <c r="B6" s="134"/>
      <c r="C6" s="135" t="s">
        <v>32</v>
      </c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</row>
    <row r="7" spans="1:19" ht="18.75" customHeight="1">
      <c r="A7" s="136" t="s">
        <v>956</v>
      </c>
      <c r="B7" s="137"/>
      <c r="C7" s="135" t="s">
        <v>36</v>
      </c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</row>
    <row r="8" spans="1:19" ht="15">
      <c r="A8" s="138" t="s">
        <v>957</v>
      </c>
      <c r="B8" s="139" t="s">
        <v>958</v>
      </c>
      <c r="C8" s="140" t="s">
        <v>959</v>
      </c>
      <c r="D8" s="141"/>
      <c r="E8" s="141"/>
      <c r="F8" s="142"/>
      <c r="G8" s="138" t="s">
        <v>960</v>
      </c>
      <c r="H8" s="143" t="s">
        <v>961</v>
      </c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5"/>
    </row>
    <row r="9" spans="1:19" ht="15">
      <c r="A9" s="146"/>
      <c r="B9" s="138"/>
      <c r="C9" s="147" t="s">
        <v>962</v>
      </c>
      <c r="D9" s="148"/>
      <c r="E9" s="147" t="s">
        <v>963</v>
      </c>
      <c r="F9" s="148"/>
      <c r="G9" s="146"/>
      <c r="H9" s="149" t="s">
        <v>964</v>
      </c>
      <c r="I9" s="149" t="s">
        <v>965</v>
      </c>
      <c r="J9" s="149" t="s">
        <v>966</v>
      </c>
      <c r="K9" s="149" t="s">
        <v>967</v>
      </c>
      <c r="L9" s="149" t="s">
        <v>966</v>
      </c>
      <c r="M9" s="149" t="s">
        <v>968</v>
      </c>
      <c r="N9" s="149" t="s">
        <v>968</v>
      </c>
      <c r="O9" s="149" t="s">
        <v>967</v>
      </c>
      <c r="P9" s="149" t="s">
        <v>969</v>
      </c>
      <c r="Q9" s="149" t="s">
        <v>970</v>
      </c>
      <c r="R9" s="149" t="s">
        <v>971</v>
      </c>
      <c r="S9" s="149" t="s">
        <v>972</v>
      </c>
    </row>
    <row r="10" spans="1:19" ht="45" customHeight="1">
      <c r="A10" s="150" t="s">
        <v>109</v>
      </c>
      <c r="B10" s="116" t="s">
        <v>111</v>
      </c>
      <c r="C10" s="151"/>
      <c r="D10" s="152"/>
      <c r="E10" s="153"/>
      <c r="F10" s="154"/>
      <c r="G10" s="155">
        <v>0</v>
      </c>
      <c r="H10" s="156">
        <v>0</v>
      </c>
      <c r="I10" s="156">
        <v>0</v>
      </c>
      <c r="J10" s="156">
        <v>0</v>
      </c>
      <c r="K10" s="156">
        <v>0</v>
      </c>
      <c r="L10" s="156">
        <v>0</v>
      </c>
      <c r="M10" s="156">
        <v>0</v>
      </c>
      <c r="N10" s="156">
        <v>0</v>
      </c>
      <c r="O10" s="156">
        <v>0</v>
      </c>
      <c r="P10" s="156">
        <v>0</v>
      </c>
      <c r="Q10" s="156">
        <v>0</v>
      </c>
      <c r="R10" s="156">
        <v>0</v>
      </c>
      <c r="S10" s="156">
        <v>0</v>
      </c>
    </row>
    <row r="11" spans="1:19" ht="57" customHeight="1">
      <c r="A11" s="150" t="s">
        <v>112</v>
      </c>
      <c r="B11" s="116" t="s">
        <v>114</v>
      </c>
      <c r="C11" s="151"/>
      <c r="D11" s="152"/>
      <c r="E11" s="153"/>
      <c r="F11" s="154"/>
      <c r="G11" s="155">
        <v>0</v>
      </c>
      <c r="H11" s="156">
        <v>0</v>
      </c>
      <c r="I11" s="156">
        <v>0</v>
      </c>
      <c r="J11" s="156">
        <v>0</v>
      </c>
      <c r="K11" s="156">
        <v>0</v>
      </c>
      <c r="L11" s="156">
        <v>0</v>
      </c>
      <c r="M11" s="156">
        <v>0</v>
      </c>
      <c r="N11" s="156">
        <v>0</v>
      </c>
      <c r="O11" s="156">
        <v>0</v>
      </c>
      <c r="P11" s="156">
        <v>0</v>
      </c>
      <c r="Q11" s="156">
        <v>0</v>
      </c>
      <c r="R11" s="156">
        <v>0</v>
      </c>
      <c r="S11" s="156">
        <v>0</v>
      </c>
    </row>
    <row r="12" spans="1:19" ht="57" customHeight="1">
      <c r="A12" s="150" t="s">
        <v>116</v>
      </c>
      <c r="B12" s="116" t="s">
        <v>118</v>
      </c>
      <c r="C12" s="151"/>
      <c r="D12" s="152"/>
      <c r="E12" s="153"/>
      <c r="F12" s="154"/>
      <c r="G12" s="157">
        <v>0</v>
      </c>
      <c r="H12" s="156">
        <v>0</v>
      </c>
      <c r="I12" s="156">
        <v>0</v>
      </c>
      <c r="J12" s="156">
        <v>0</v>
      </c>
      <c r="K12" s="156">
        <v>0</v>
      </c>
      <c r="L12" s="156">
        <v>0</v>
      </c>
      <c r="M12" s="156">
        <v>0</v>
      </c>
      <c r="N12" s="156">
        <v>0</v>
      </c>
      <c r="O12" s="156">
        <v>0</v>
      </c>
      <c r="P12" s="156">
        <v>0</v>
      </c>
      <c r="Q12" s="156">
        <v>0</v>
      </c>
      <c r="R12" s="156">
        <v>0</v>
      </c>
      <c r="S12" s="156">
        <v>0</v>
      </c>
    </row>
    <row r="13" spans="1:19">
      <c r="A13" s="126"/>
      <c r="B13" s="127"/>
      <c r="C13" s="126"/>
      <c r="D13" s="126"/>
      <c r="E13" s="128"/>
      <c r="F13" s="128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</row>
    <row r="14" spans="1:19" ht="21" customHeight="1">
      <c r="A14" s="129" t="s">
        <v>1</v>
      </c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</row>
    <row r="15" spans="1:19" ht="21" customHeight="1">
      <c r="A15" s="129" t="s">
        <v>2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</row>
    <row r="16" spans="1:19" ht="21" customHeight="1">
      <c r="A16" s="130" t="s">
        <v>21</v>
      </c>
      <c r="B16" s="131"/>
      <c r="C16" s="132" t="s">
        <v>22</v>
      </c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</row>
    <row r="17" spans="1:19" ht="21" customHeight="1">
      <c r="A17" s="133" t="s">
        <v>955</v>
      </c>
      <c r="B17" s="134"/>
      <c r="C17" s="135" t="s">
        <v>32</v>
      </c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</row>
    <row r="18" spans="1:19" ht="21" customHeight="1">
      <c r="A18" s="136" t="s">
        <v>973</v>
      </c>
      <c r="B18" s="137"/>
      <c r="C18" s="135" t="s">
        <v>974</v>
      </c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</row>
    <row r="19" spans="1:19" ht="15">
      <c r="A19" s="138" t="s">
        <v>957</v>
      </c>
      <c r="B19" s="139" t="s">
        <v>958</v>
      </c>
      <c r="C19" s="140" t="s">
        <v>959</v>
      </c>
      <c r="D19" s="141"/>
      <c r="E19" s="141"/>
      <c r="F19" s="142"/>
      <c r="G19" s="138" t="s">
        <v>960</v>
      </c>
      <c r="H19" s="143" t="s">
        <v>961</v>
      </c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5"/>
    </row>
    <row r="20" spans="1:19" ht="15">
      <c r="A20" s="146"/>
      <c r="B20" s="138"/>
      <c r="C20" s="147" t="s">
        <v>962</v>
      </c>
      <c r="D20" s="148"/>
      <c r="E20" s="147" t="s">
        <v>963</v>
      </c>
      <c r="F20" s="148"/>
      <c r="G20" s="146"/>
      <c r="H20" s="149" t="s">
        <v>964</v>
      </c>
      <c r="I20" s="149" t="s">
        <v>965</v>
      </c>
      <c r="J20" s="149" t="s">
        <v>966</v>
      </c>
      <c r="K20" s="149" t="s">
        <v>967</v>
      </c>
      <c r="L20" s="149" t="s">
        <v>966</v>
      </c>
      <c r="M20" s="149" t="s">
        <v>968</v>
      </c>
      <c r="N20" s="149" t="s">
        <v>968</v>
      </c>
      <c r="O20" s="149" t="s">
        <v>967</v>
      </c>
      <c r="P20" s="149" t="s">
        <v>969</v>
      </c>
      <c r="Q20" s="149" t="s">
        <v>970</v>
      </c>
      <c r="R20" s="149" t="s">
        <v>971</v>
      </c>
      <c r="S20" s="149" t="s">
        <v>972</v>
      </c>
    </row>
    <row r="21" spans="1:19" ht="66" customHeight="1">
      <c r="A21" s="25" t="s">
        <v>119</v>
      </c>
      <c r="B21" s="26" t="s">
        <v>120</v>
      </c>
      <c r="C21" s="151"/>
      <c r="D21" s="152"/>
      <c r="E21" s="153"/>
      <c r="F21" s="154"/>
      <c r="G21" s="155">
        <v>0</v>
      </c>
      <c r="H21" s="156">
        <v>0</v>
      </c>
      <c r="I21" s="156">
        <v>0</v>
      </c>
      <c r="J21" s="156">
        <v>0</v>
      </c>
      <c r="K21" s="156">
        <v>0</v>
      </c>
      <c r="L21" s="156">
        <v>0</v>
      </c>
      <c r="M21" s="156">
        <v>0</v>
      </c>
      <c r="N21" s="156">
        <v>0</v>
      </c>
      <c r="O21" s="156">
        <v>0</v>
      </c>
      <c r="P21" s="156">
        <v>0</v>
      </c>
      <c r="Q21" s="156">
        <v>0</v>
      </c>
      <c r="R21" s="156">
        <v>0</v>
      </c>
      <c r="S21" s="156">
        <v>0</v>
      </c>
    </row>
    <row r="22" spans="1:19">
      <c r="A22" s="126"/>
      <c r="B22" s="127"/>
      <c r="C22" s="126"/>
      <c r="D22" s="126"/>
      <c r="E22" s="128"/>
      <c r="F22" s="128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</row>
    <row r="23" spans="1:19" ht="18">
      <c r="A23" s="124" t="s">
        <v>954</v>
      </c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</row>
    <row r="24" spans="1:19">
      <c r="A24" s="126"/>
      <c r="B24" s="127"/>
      <c r="C24" s="126"/>
      <c r="D24" s="126"/>
      <c r="E24" s="128"/>
      <c r="F24" s="128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</row>
    <row r="25" spans="1:19" ht="15.75" customHeight="1">
      <c r="A25" s="129" t="s">
        <v>1</v>
      </c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</row>
    <row r="26" spans="1:19" ht="15.75" customHeight="1">
      <c r="A26" s="129" t="s">
        <v>2</v>
      </c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</row>
    <row r="27" spans="1:19" ht="15.75" customHeight="1">
      <c r="A27" s="130" t="s">
        <v>21</v>
      </c>
      <c r="B27" s="131"/>
      <c r="C27" s="132" t="s">
        <v>22</v>
      </c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</row>
    <row r="28" spans="1:19" ht="15.75" customHeight="1">
      <c r="A28" s="133" t="s">
        <v>955</v>
      </c>
      <c r="B28" s="134"/>
      <c r="C28" s="135" t="s">
        <v>32</v>
      </c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</row>
    <row r="29" spans="1:19" ht="15.75" customHeight="1">
      <c r="A29" s="136" t="s">
        <v>975</v>
      </c>
      <c r="B29" s="137"/>
      <c r="C29" s="135" t="s">
        <v>44</v>
      </c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</row>
    <row r="30" spans="1:19" ht="15">
      <c r="A30" s="138" t="s">
        <v>957</v>
      </c>
      <c r="B30" s="139" t="s">
        <v>958</v>
      </c>
      <c r="C30" s="140" t="s">
        <v>959</v>
      </c>
      <c r="D30" s="141"/>
      <c r="E30" s="141"/>
      <c r="F30" s="142"/>
      <c r="G30" s="138" t="s">
        <v>960</v>
      </c>
      <c r="H30" s="143" t="s">
        <v>961</v>
      </c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5"/>
    </row>
    <row r="31" spans="1:19" ht="15">
      <c r="A31" s="146"/>
      <c r="B31" s="138"/>
      <c r="C31" s="147" t="s">
        <v>962</v>
      </c>
      <c r="D31" s="148"/>
      <c r="E31" s="147" t="s">
        <v>963</v>
      </c>
      <c r="F31" s="148"/>
      <c r="G31" s="146"/>
      <c r="H31" s="149" t="s">
        <v>964</v>
      </c>
      <c r="I31" s="149" t="s">
        <v>965</v>
      </c>
      <c r="J31" s="149" t="s">
        <v>966</v>
      </c>
      <c r="K31" s="149" t="s">
        <v>967</v>
      </c>
      <c r="L31" s="149" t="s">
        <v>966</v>
      </c>
      <c r="M31" s="149" t="s">
        <v>968</v>
      </c>
      <c r="N31" s="149" t="s">
        <v>968</v>
      </c>
      <c r="O31" s="149" t="s">
        <v>967</v>
      </c>
      <c r="P31" s="149" t="s">
        <v>969</v>
      </c>
      <c r="Q31" s="149" t="s">
        <v>970</v>
      </c>
      <c r="R31" s="149" t="s">
        <v>971</v>
      </c>
      <c r="S31" s="149" t="s">
        <v>972</v>
      </c>
    </row>
    <row r="32" spans="1:19" ht="56.25" customHeight="1">
      <c r="A32" s="25" t="s">
        <v>121</v>
      </c>
      <c r="B32" s="26" t="s">
        <v>122</v>
      </c>
      <c r="C32" s="151"/>
      <c r="D32" s="152"/>
      <c r="E32" s="153"/>
      <c r="F32" s="154"/>
      <c r="G32" s="155">
        <v>0</v>
      </c>
      <c r="H32" s="156">
        <v>0</v>
      </c>
      <c r="I32" s="156">
        <v>0</v>
      </c>
      <c r="J32" s="156">
        <v>0</v>
      </c>
      <c r="K32" s="156">
        <v>0</v>
      </c>
      <c r="L32" s="156">
        <v>0</v>
      </c>
      <c r="M32" s="156">
        <v>0</v>
      </c>
      <c r="N32" s="156">
        <v>0</v>
      </c>
      <c r="O32" s="156">
        <v>0</v>
      </c>
      <c r="P32" s="156">
        <v>0</v>
      </c>
      <c r="Q32" s="156">
        <v>0</v>
      </c>
      <c r="R32" s="156">
        <v>0</v>
      </c>
      <c r="S32" s="156">
        <v>0</v>
      </c>
    </row>
    <row r="33" spans="1:19" ht="48.75" customHeight="1">
      <c r="A33" s="25" t="s">
        <v>125</v>
      </c>
      <c r="B33" s="26" t="s">
        <v>126</v>
      </c>
      <c r="C33" s="151"/>
      <c r="D33" s="152"/>
      <c r="E33" s="153"/>
      <c r="F33" s="154"/>
      <c r="G33" s="155">
        <v>0</v>
      </c>
      <c r="H33" s="156">
        <v>0</v>
      </c>
      <c r="I33" s="156">
        <v>0</v>
      </c>
      <c r="J33" s="156">
        <v>0</v>
      </c>
      <c r="K33" s="156">
        <v>0</v>
      </c>
      <c r="L33" s="156">
        <v>0</v>
      </c>
      <c r="M33" s="156">
        <v>0</v>
      </c>
      <c r="N33" s="156">
        <v>0</v>
      </c>
      <c r="O33" s="156">
        <v>0</v>
      </c>
      <c r="P33" s="156">
        <v>0</v>
      </c>
      <c r="Q33" s="156">
        <v>0</v>
      </c>
      <c r="R33" s="156">
        <v>0</v>
      </c>
      <c r="S33" s="156">
        <v>0</v>
      </c>
    </row>
    <row r="34" spans="1:19" ht="49.5" customHeight="1">
      <c r="A34" s="25" t="s">
        <v>128</v>
      </c>
      <c r="B34" s="26" t="s">
        <v>129</v>
      </c>
      <c r="C34" s="151">
        <v>36101</v>
      </c>
      <c r="D34" s="152"/>
      <c r="E34" s="158" t="s">
        <v>976</v>
      </c>
      <c r="F34" s="159"/>
      <c r="G34" s="157">
        <f>H34+I34+J34+K34+L34+M34+N34+O34+P34+Q34+R34+S34</f>
        <v>800000</v>
      </c>
      <c r="H34" s="160">
        <v>66667</v>
      </c>
      <c r="I34" s="160">
        <v>66667</v>
      </c>
      <c r="J34" s="160">
        <v>66667</v>
      </c>
      <c r="K34" s="160">
        <v>66666</v>
      </c>
      <c r="L34" s="160">
        <v>66667</v>
      </c>
      <c r="M34" s="160">
        <v>66666</v>
      </c>
      <c r="N34" s="160">
        <v>66667</v>
      </c>
      <c r="O34" s="160">
        <v>66666</v>
      </c>
      <c r="P34" s="160">
        <v>66667</v>
      </c>
      <c r="Q34" s="160">
        <v>66666</v>
      </c>
      <c r="R34" s="160">
        <v>66667</v>
      </c>
      <c r="S34" s="160">
        <v>66667</v>
      </c>
    </row>
    <row r="35" spans="1:19">
      <c r="A35" s="126"/>
      <c r="B35" s="127"/>
      <c r="C35" s="126"/>
      <c r="D35" s="126"/>
      <c r="E35" s="128"/>
      <c r="F35" s="128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</row>
    <row r="36" spans="1:19" ht="18" customHeight="1">
      <c r="A36" s="129" t="s">
        <v>1</v>
      </c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</row>
    <row r="37" spans="1:19" ht="18" customHeight="1">
      <c r="A37" s="129" t="s">
        <v>2</v>
      </c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</row>
    <row r="38" spans="1:19" ht="18" customHeight="1">
      <c r="A38" s="130" t="s">
        <v>21</v>
      </c>
      <c r="B38" s="131"/>
      <c r="C38" s="132" t="s">
        <v>22</v>
      </c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</row>
    <row r="39" spans="1:19" ht="18" customHeight="1">
      <c r="A39" s="133" t="s">
        <v>955</v>
      </c>
      <c r="B39" s="134"/>
      <c r="C39" s="135" t="s">
        <v>32</v>
      </c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</row>
    <row r="40" spans="1:19" ht="18" customHeight="1">
      <c r="A40" s="136" t="s">
        <v>977</v>
      </c>
      <c r="B40" s="137"/>
      <c r="C40" s="135" t="s">
        <v>50</v>
      </c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</row>
    <row r="41" spans="1:19" ht="15">
      <c r="A41" s="138" t="s">
        <v>957</v>
      </c>
      <c r="B41" s="139" t="s">
        <v>958</v>
      </c>
      <c r="C41" s="140" t="s">
        <v>959</v>
      </c>
      <c r="D41" s="141"/>
      <c r="E41" s="141"/>
      <c r="F41" s="142"/>
      <c r="G41" s="138" t="s">
        <v>960</v>
      </c>
      <c r="H41" s="143" t="s">
        <v>961</v>
      </c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5"/>
    </row>
    <row r="42" spans="1:19" ht="15">
      <c r="A42" s="146"/>
      <c r="B42" s="138"/>
      <c r="C42" s="147" t="s">
        <v>962</v>
      </c>
      <c r="D42" s="148"/>
      <c r="E42" s="147" t="s">
        <v>963</v>
      </c>
      <c r="F42" s="148"/>
      <c r="G42" s="146"/>
      <c r="H42" s="149" t="s">
        <v>964</v>
      </c>
      <c r="I42" s="149" t="s">
        <v>965</v>
      </c>
      <c r="J42" s="149" t="s">
        <v>966</v>
      </c>
      <c r="K42" s="149" t="s">
        <v>967</v>
      </c>
      <c r="L42" s="149" t="s">
        <v>966</v>
      </c>
      <c r="M42" s="149" t="s">
        <v>968</v>
      </c>
      <c r="N42" s="149" t="s">
        <v>968</v>
      </c>
      <c r="O42" s="149" t="s">
        <v>967</v>
      </c>
      <c r="P42" s="149" t="s">
        <v>969</v>
      </c>
      <c r="Q42" s="149" t="s">
        <v>970</v>
      </c>
      <c r="R42" s="149" t="s">
        <v>971</v>
      </c>
      <c r="S42" s="149" t="s">
        <v>972</v>
      </c>
    </row>
    <row r="43" spans="1:19" ht="45.75" customHeight="1">
      <c r="A43" s="25" t="s">
        <v>131</v>
      </c>
      <c r="B43" s="26" t="s">
        <v>132</v>
      </c>
      <c r="C43" s="151"/>
      <c r="D43" s="152"/>
      <c r="E43" s="153"/>
      <c r="F43" s="154"/>
      <c r="G43" s="155">
        <v>0</v>
      </c>
      <c r="H43" s="155">
        <v>0</v>
      </c>
      <c r="I43" s="155">
        <v>0</v>
      </c>
      <c r="J43" s="155">
        <v>0</v>
      </c>
      <c r="K43" s="155">
        <v>0</v>
      </c>
      <c r="L43" s="155">
        <v>0</v>
      </c>
      <c r="M43" s="155">
        <v>0</v>
      </c>
      <c r="N43" s="155">
        <v>0</v>
      </c>
      <c r="O43" s="155">
        <v>0</v>
      </c>
      <c r="P43" s="155">
        <v>0</v>
      </c>
      <c r="Q43" s="155">
        <v>0</v>
      </c>
      <c r="R43" s="155">
        <v>0</v>
      </c>
      <c r="S43" s="155">
        <v>0</v>
      </c>
    </row>
    <row r="44" spans="1:19">
      <c r="A44" s="126"/>
      <c r="B44" s="127"/>
      <c r="C44" s="126"/>
      <c r="D44" s="126"/>
      <c r="E44" s="128"/>
      <c r="F44" s="128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</row>
    <row r="45" spans="1:19" ht="17.25" customHeight="1">
      <c r="A45" s="129" t="s">
        <v>1</v>
      </c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</row>
    <row r="46" spans="1:19" ht="17.25" customHeight="1">
      <c r="A46" s="129" t="s">
        <v>2</v>
      </c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</row>
    <row r="47" spans="1:19" ht="17.25" customHeight="1">
      <c r="A47" s="130" t="s">
        <v>21</v>
      </c>
      <c r="B47" s="131"/>
      <c r="C47" s="132" t="s">
        <v>22</v>
      </c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</row>
    <row r="48" spans="1:19" ht="17.25" customHeight="1">
      <c r="A48" s="133" t="s">
        <v>955</v>
      </c>
      <c r="B48" s="134"/>
      <c r="C48" s="135" t="s">
        <v>32</v>
      </c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</row>
    <row r="49" spans="1:19" ht="17.25" customHeight="1">
      <c r="A49" s="136" t="s">
        <v>978</v>
      </c>
      <c r="B49" s="137"/>
      <c r="C49" s="135" t="s">
        <v>55</v>
      </c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</row>
    <row r="50" spans="1:19" ht="15">
      <c r="A50" s="138" t="s">
        <v>957</v>
      </c>
      <c r="B50" s="139" t="s">
        <v>958</v>
      </c>
      <c r="C50" s="140" t="s">
        <v>959</v>
      </c>
      <c r="D50" s="141"/>
      <c r="E50" s="141"/>
      <c r="F50" s="142"/>
      <c r="G50" s="138" t="s">
        <v>960</v>
      </c>
      <c r="H50" s="143" t="s">
        <v>961</v>
      </c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5"/>
    </row>
    <row r="51" spans="1:19" ht="15">
      <c r="A51" s="146"/>
      <c r="B51" s="138"/>
      <c r="C51" s="147" t="s">
        <v>962</v>
      </c>
      <c r="D51" s="148"/>
      <c r="E51" s="147" t="s">
        <v>963</v>
      </c>
      <c r="F51" s="148"/>
      <c r="G51" s="146"/>
      <c r="H51" s="149" t="s">
        <v>964</v>
      </c>
      <c r="I51" s="149" t="s">
        <v>965</v>
      </c>
      <c r="J51" s="149" t="s">
        <v>966</v>
      </c>
      <c r="K51" s="149" t="s">
        <v>967</v>
      </c>
      <c r="L51" s="149" t="s">
        <v>966</v>
      </c>
      <c r="M51" s="149" t="s">
        <v>968</v>
      </c>
      <c r="N51" s="149" t="s">
        <v>968</v>
      </c>
      <c r="O51" s="149" t="s">
        <v>967</v>
      </c>
      <c r="P51" s="149" t="s">
        <v>969</v>
      </c>
      <c r="Q51" s="149" t="s">
        <v>970</v>
      </c>
      <c r="R51" s="149" t="s">
        <v>971</v>
      </c>
      <c r="S51" s="149" t="s">
        <v>972</v>
      </c>
    </row>
    <row r="52" spans="1:19" ht="61.5" customHeight="1">
      <c r="A52" s="25" t="s">
        <v>133</v>
      </c>
      <c r="B52" s="26" t="s">
        <v>134</v>
      </c>
      <c r="C52" s="151">
        <v>35301</v>
      </c>
      <c r="D52" s="152"/>
      <c r="E52" s="153" t="s">
        <v>979</v>
      </c>
      <c r="F52" s="154"/>
      <c r="G52" s="155">
        <v>83500</v>
      </c>
      <c r="H52" s="157">
        <v>79000</v>
      </c>
      <c r="I52" s="161">
        <v>4500</v>
      </c>
      <c r="J52" s="162"/>
      <c r="K52" s="162"/>
      <c r="L52" s="162"/>
      <c r="M52" s="162"/>
      <c r="N52" s="162"/>
      <c r="O52" s="162"/>
      <c r="P52" s="162"/>
      <c r="Q52" s="162"/>
      <c r="R52" s="162"/>
      <c r="S52" s="162"/>
    </row>
    <row r="53" spans="1:19">
      <c r="A53" s="126"/>
      <c r="B53" s="127"/>
      <c r="C53" s="126"/>
      <c r="D53" s="126"/>
      <c r="E53" s="128"/>
      <c r="F53" s="128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</row>
    <row r="54" spans="1:19" ht="16.5" customHeight="1">
      <c r="A54" s="129" t="s">
        <v>1</v>
      </c>
      <c r="B54" s="129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</row>
    <row r="55" spans="1:19" ht="16.5" customHeight="1">
      <c r="A55" s="129" t="s">
        <v>2</v>
      </c>
      <c r="B55" s="129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</row>
    <row r="56" spans="1:19" ht="16.5" customHeight="1">
      <c r="A56" s="130" t="s">
        <v>21</v>
      </c>
      <c r="B56" s="131"/>
      <c r="C56" s="132" t="s">
        <v>22</v>
      </c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</row>
    <row r="57" spans="1:19" ht="16.5" customHeight="1">
      <c r="A57" s="133" t="s">
        <v>955</v>
      </c>
      <c r="B57" s="134"/>
      <c r="C57" s="135" t="s">
        <v>32</v>
      </c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</row>
    <row r="58" spans="1:19" ht="16.5" customHeight="1">
      <c r="A58" s="136" t="s">
        <v>980</v>
      </c>
      <c r="B58" s="137"/>
      <c r="C58" s="135" t="s">
        <v>59</v>
      </c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</row>
    <row r="59" spans="1:19" ht="15">
      <c r="A59" s="138" t="s">
        <v>957</v>
      </c>
      <c r="B59" s="139" t="s">
        <v>958</v>
      </c>
      <c r="C59" s="140" t="s">
        <v>959</v>
      </c>
      <c r="D59" s="141"/>
      <c r="E59" s="141"/>
      <c r="F59" s="142"/>
      <c r="G59" s="138" t="s">
        <v>960</v>
      </c>
      <c r="H59" s="143" t="s">
        <v>961</v>
      </c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145"/>
    </row>
    <row r="60" spans="1:19" ht="39" customHeight="1">
      <c r="A60" s="146"/>
      <c r="B60" s="138"/>
      <c r="C60" s="147" t="s">
        <v>962</v>
      </c>
      <c r="D60" s="148"/>
      <c r="E60" s="147" t="s">
        <v>963</v>
      </c>
      <c r="F60" s="148"/>
      <c r="G60" s="146"/>
      <c r="H60" s="149" t="s">
        <v>964</v>
      </c>
      <c r="I60" s="149" t="s">
        <v>965</v>
      </c>
      <c r="J60" s="149" t="s">
        <v>966</v>
      </c>
      <c r="K60" s="149" t="s">
        <v>967</v>
      </c>
      <c r="L60" s="149" t="s">
        <v>966</v>
      </c>
      <c r="M60" s="149" t="s">
        <v>968</v>
      </c>
      <c r="N60" s="149" t="s">
        <v>968</v>
      </c>
      <c r="O60" s="149" t="s">
        <v>967</v>
      </c>
      <c r="P60" s="149" t="s">
        <v>969</v>
      </c>
      <c r="Q60" s="149" t="s">
        <v>970</v>
      </c>
      <c r="R60" s="149" t="s">
        <v>971</v>
      </c>
      <c r="S60" s="149" t="s">
        <v>972</v>
      </c>
    </row>
    <row r="61" spans="1:19" ht="63" customHeight="1">
      <c r="A61" s="25" t="s">
        <v>135</v>
      </c>
      <c r="B61" s="26" t="s">
        <v>136</v>
      </c>
      <c r="C61" s="151">
        <v>21101</v>
      </c>
      <c r="D61" s="152"/>
      <c r="E61" s="163" t="s">
        <v>981</v>
      </c>
      <c r="F61" s="164"/>
      <c r="G61" s="155">
        <v>3000</v>
      </c>
      <c r="H61" s="157">
        <v>3000</v>
      </c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</row>
    <row r="62" spans="1:19" ht="46.5" customHeight="1">
      <c r="A62" s="25" t="s">
        <v>138</v>
      </c>
      <c r="B62" s="26" t="s">
        <v>139</v>
      </c>
      <c r="C62" s="151"/>
      <c r="D62" s="152"/>
      <c r="E62" s="153"/>
      <c r="F62" s="154"/>
      <c r="G62" s="155">
        <v>3000</v>
      </c>
      <c r="H62" s="157">
        <v>300</v>
      </c>
      <c r="I62" s="157"/>
      <c r="J62" s="157">
        <v>300</v>
      </c>
      <c r="K62" s="157"/>
      <c r="L62" s="157">
        <v>300</v>
      </c>
      <c r="M62" s="157">
        <v>300</v>
      </c>
      <c r="N62" s="157">
        <v>300</v>
      </c>
      <c r="O62" s="157">
        <v>300</v>
      </c>
      <c r="P62" s="157">
        <v>300</v>
      </c>
      <c r="Q62" s="157">
        <v>300</v>
      </c>
      <c r="R62" s="157">
        <v>300</v>
      </c>
      <c r="S62" s="157">
        <v>300</v>
      </c>
    </row>
    <row r="63" spans="1:19">
      <c r="A63" s="126"/>
      <c r="B63" s="127"/>
      <c r="C63" s="126"/>
      <c r="D63" s="126"/>
      <c r="E63" s="128"/>
      <c r="F63" s="128"/>
      <c r="G63" s="126"/>
      <c r="H63" s="126"/>
      <c r="I63" s="126"/>
      <c r="J63" s="126"/>
      <c r="K63" s="126"/>
      <c r="L63" s="126"/>
      <c r="M63" s="126"/>
      <c r="N63" s="126"/>
      <c r="O63" s="126"/>
      <c r="P63" s="126"/>
      <c r="Q63" s="126"/>
      <c r="R63" s="126"/>
      <c r="S63" s="126"/>
    </row>
    <row r="64" spans="1:19" ht="16.5" customHeight="1">
      <c r="A64" s="129" t="s">
        <v>1</v>
      </c>
      <c r="B64" s="129"/>
      <c r="C64" s="129"/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</row>
    <row r="65" spans="1:19" ht="16.5" customHeight="1">
      <c r="A65" s="129" t="s">
        <v>2</v>
      </c>
      <c r="B65" s="129"/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</row>
    <row r="66" spans="1:19" ht="16.5" customHeight="1">
      <c r="A66" s="130" t="s">
        <v>21</v>
      </c>
      <c r="B66" s="131"/>
      <c r="C66" s="132" t="s">
        <v>22</v>
      </c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</row>
    <row r="67" spans="1:19" ht="16.5" customHeight="1">
      <c r="A67" s="133" t="s">
        <v>955</v>
      </c>
      <c r="B67" s="134"/>
      <c r="C67" s="135" t="s">
        <v>32</v>
      </c>
      <c r="D67" s="135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</row>
    <row r="68" spans="1:19" ht="16.5" customHeight="1">
      <c r="A68" s="136" t="s">
        <v>982</v>
      </c>
      <c r="B68" s="137"/>
      <c r="C68" s="135" t="s">
        <v>64</v>
      </c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</row>
    <row r="69" spans="1:19" ht="15">
      <c r="A69" s="138" t="s">
        <v>957</v>
      </c>
      <c r="B69" s="139" t="s">
        <v>958</v>
      </c>
      <c r="C69" s="140" t="s">
        <v>959</v>
      </c>
      <c r="D69" s="141"/>
      <c r="E69" s="141"/>
      <c r="F69" s="142"/>
      <c r="G69" s="138" t="s">
        <v>960</v>
      </c>
      <c r="H69" s="143" t="s">
        <v>961</v>
      </c>
      <c r="I69" s="144"/>
      <c r="J69" s="144"/>
      <c r="K69" s="144"/>
      <c r="L69" s="144"/>
      <c r="M69" s="144"/>
      <c r="N69" s="144"/>
      <c r="O69" s="144"/>
      <c r="P69" s="144"/>
      <c r="Q69" s="144"/>
      <c r="R69" s="144"/>
      <c r="S69" s="145"/>
    </row>
    <row r="70" spans="1:19" ht="44.25" customHeight="1">
      <c r="A70" s="146"/>
      <c r="B70" s="138"/>
      <c r="C70" s="147" t="s">
        <v>962</v>
      </c>
      <c r="D70" s="148"/>
      <c r="E70" s="147" t="s">
        <v>963</v>
      </c>
      <c r="F70" s="148"/>
      <c r="G70" s="146"/>
      <c r="H70" s="149" t="s">
        <v>964</v>
      </c>
      <c r="I70" s="149" t="s">
        <v>965</v>
      </c>
      <c r="J70" s="149" t="s">
        <v>966</v>
      </c>
      <c r="K70" s="149" t="s">
        <v>967</v>
      </c>
      <c r="L70" s="149" t="s">
        <v>966</v>
      </c>
      <c r="M70" s="149" t="s">
        <v>968</v>
      </c>
      <c r="N70" s="149" t="s">
        <v>968</v>
      </c>
      <c r="O70" s="149" t="s">
        <v>967</v>
      </c>
      <c r="P70" s="149" t="s">
        <v>969</v>
      </c>
      <c r="Q70" s="149" t="s">
        <v>970</v>
      </c>
      <c r="R70" s="149" t="s">
        <v>971</v>
      </c>
      <c r="S70" s="149" t="s">
        <v>972</v>
      </c>
    </row>
    <row r="71" spans="1:19" ht="42" customHeight="1">
      <c r="A71" s="25" t="s">
        <v>141</v>
      </c>
      <c r="B71" s="26" t="s">
        <v>142</v>
      </c>
      <c r="C71" s="151">
        <v>99101</v>
      </c>
      <c r="D71" s="152"/>
      <c r="E71" s="163" t="s">
        <v>983</v>
      </c>
      <c r="F71" s="164"/>
      <c r="G71" s="155">
        <v>7000000</v>
      </c>
      <c r="H71" s="157">
        <v>583333.32999999996</v>
      </c>
      <c r="I71" s="157">
        <v>583333.32999999996</v>
      </c>
      <c r="J71" s="157">
        <v>583333.32999999996</v>
      </c>
      <c r="K71" s="157">
        <v>583333.32999999996</v>
      </c>
      <c r="L71" s="157">
        <v>583333.32999999996</v>
      </c>
      <c r="M71" s="157">
        <v>583333.32999999996</v>
      </c>
      <c r="N71" s="157">
        <v>583333.32999999996</v>
      </c>
      <c r="O71" s="157">
        <v>583333.32999999996</v>
      </c>
      <c r="P71" s="157">
        <v>583333.32999999996</v>
      </c>
      <c r="Q71" s="157">
        <v>583333.32999999996</v>
      </c>
      <c r="R71" s="157">
        <v>583333.32999999996</v>
      </c>
      <c r="S71" s="157">
        <v>583333.32999999996</v>
      </c>
    </row>
    <row r="72" spans="1:19" ht="53.25" customHeight="1">
      <c r="A72" s="25" t="s">
        <v>143</v>
      </c>
      <c r="B72" s="26" t="s">
        <v>144</v>
      </c>
      <c r="C72" s="151">
        <v>21101</v>
      </c>
      <c r="D72" s="152"/>
      <c r="E72" s="163" t="s">
        <v>981</v>
      </c>
      <c r="F72" s="164"/>
      <c r="G72" s="155">
        <v>20400</v>
      </c>
      <c r="H72" s="157">
        <v>1700</v>
      </c>
      <c r="I72" s="157">
        <v>1700</v>
      </c>
      <c r="J72" s="157">
        <v>1700</v>
      </c>
      <c r="K72" s="157">
        <v>1700</v>
      </c>
      <c r="L72" s="157">
        <v>1700</v>
      </c>
      <c r="M72" s="157">
        <v>1700</v>
      </c>
      <c r="N72" s="157">
        <v>1700</v>
      </c>
      <c r="O72" s="157">
        <v>1700</v>
      </c>
      <c r="P72" s="157">
        <v>1700</v>
      </c>
      <c r="Q72" s="157">
        <v>1700</v>
      </c>
      <c r="R72" s="157">
        <v>1700</v>
      </c>
      <c r="S72" s="157">
        <v>1700</v>
      </c>
    </row>
    <row r="73" spans="1:19">
      <c r="A73" s="126"/>
      <c r="B73" s="127"/>
      <c r="C73" s="126"/>
      <c r="D73" s="126"/>
      <c r="E73" s="128"/>
      <c r="F73" s="128"/>
      <c r="G73" s="126"/>
      <c r="H73" s="126"/>
      <c r="I73" s="126"/>
      <c r="J73" s="126"/>
      <c r="K73" s="126"/>
      <c r="L73" s="126"/>
      <c r="M73" s="126"/>
      <c r="N73" s="126"/>
      <c r="O73" s="126"/>
      <c r="P73" s="126"/>
      <c r="Q73" s="126"/>
      <c r="R73" s="126"/>
      <c r="S73" s="126"/>
    </row>
    <row r="74" spans="1:19" ht="15">
      <c r="A74" s="129" t="s">
        <v>1</v>
      </c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</row>
    <row r="75" spans="1:19" ht="15">
      <c r="A75" s="129" t="s">
        <v>2</v>
      </c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</row>
    <row r="76" spans="1:19" ht="15">
      <c r="A76" s="130" t="s">
        <v>21</v>
      </c>
      <c r="B76" s="131"/>
      <c r="C76" s="132" t="s">
        <v>22</v>
      </c>
      <c r="D76" s="132"/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  <c r="R76" s="132"/>
      <c r="S76" s="132"/>
    </row>
    <row r="77" spans="1:19" ht="15">
      <c r="A77" s="133" t="s">
        <v>955</v>
      </c>
      <c r="B77" s="134"/>
      <c r="C77" s="135" t="s">
        <v>32</v>
      </c>
      <c r="D77" s="135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</row>
    <row r="78" spans="1:19" ht="15">
      <c r="A78" s="136" t="s">
        <v>984</v>
      </c>
      <c r="B78" s="137"/>
      <c r="C78" s="135" t="s">
        <v>68</v>
      </c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</row>
    <row r="79" spans="1:19" ht="15">
      <c r="A79" s="138" t="s">
        <v>957</v>
      </c>
      <c r="B79" s="139" t="s">
        <v>958</v>
      </c>
      <c r="C79" s="140" t="s">
        <v>959</v>
      </c>
      <c r="D79" s="141"/>
      <c r="E79" s="141"/>
      <c r="F79" s="142"/>
      <c r="G79" s="138" t="s">
        <v>960</v>
      </c>
      <c r="H79" s="143" t="s">
        <v>961</v>
      </c>
      <c r="I79" s="144"/>
      <c r="J79" s="144"/>
      <c r="K79" s="144"/>
      <c r="L79" s="144"/>
      <c r="M79" s="144"/>
      <c r="N79" s="144"/>
      <c r="O79" s="144"/>
      <c r="P79" s="144"/>
      <c r="Q79" s="144"/>
      <c r="R79" s="144"/>
      <c r="S79" s="145"/>
    </row>
    <row r="80" spans="1:19" ht="15">
      <c r="A80" s="146"/>
      <c r="B80" s="138"/>
      <c r="C80" s="147" t="s">
        <v>962</v>
      </c>
      <c r="D80" s="148"/>
      <c r="E80" s="147" t="s">
        <v>963</v>
      </c>
      <c r="F80" s="148"/>
      <c r="G80" s="146"/>
      <c r="H80" s="149" t="s">
        <v>964</v>
      </c>
      <c r="I80" s="149" t="s">
        <v>965</v>
      </c>
      <c r="J80" s="149" t="s">
        <v>966</v>
      </c>
      <c r="K80" s="149" t="s">
        <v>967</v>
      </c>
      <c r="L80" s="149" t="s">
        <v>966</v>
      </c>
      <c r="M80" s="149" t="s">
        <v>968</v>
      </c>
      <c r="N80" s="149" t="s">
        <v>968</v>
      </c>
      <c r="O80" s="149" t="s">
        <v>967</v>
      </c>
      <c r="P80" s="149" t="s">
        <v>969</v>
      </c>
      <c r="Q80" s="149" t="s">
        <v>970</v>
      </c>
      <c r="R80" s="149" t="s">
        <v>971</v>
      </c>
      <c r="S80" s="149" t="s">
        <v>972</v>
      </c>
    </row>
    <row r="81" spans="1:19" ht="54" customHeight="1">
      <c r="A81" s="25" t="s">
        <v>145</v>
      </c>
      <c r="B81" s="26" t="s">
        <v>146</v>
      </c>
      <c r="C81" s="151">
        <v>21101</v>
      </c>
      <c r="D81" s="152"/>
      <c r="E81" s="163" t="s">
        <v>981</v>
      </c>
      <c r="F81" s="164"/>
      <c r="G81" s="155">
        <v>3000</v>
      </c>
      <c r="H81" s="161">
        <v>3000</v>
      </c>
      <c r="I81" s="162"/>
      <c r="J81" s="162"/>
      <c r="K81" s="162"/>
      <c r="L81" s="162"/>
      <c r="M81" s="162"/>
      <c r="N81" s="162"/>
      <c r="O81" s="162"/>
      <c r="P81" s="162"/>
      <c r="Q81" s="162"/>
      <c r="R81" s="162"/>
      <c r="S81" s="162"/>
    </row>
    <row r="82" spans="1:19" ht="24" customHeight="1">
      <c r="A82" s="25" t="s">
        <v>147</v>
      </c>
      <c r="B82" s="26" t="s">
        <v>148</v>
      </c>
      <c r="C82" s="151">
        <v>21101</v>
      </c>
      <c r="D82" s="152"/>
      <c r="E82" s="163" t="s">
        <v>981</v>
      </c>
      <c r="F82" s="164"/>
      <c r="G82" s="155">
        <v>500</v>
      </c>
      <c r="H82" s="161">
        <v>5000</v>
      </c>
      <c r="I82" s="162"/>
      <c r="J82" s="162"/>
      <c r="K82" s="162"/>
      <c r="L82" s="162"/>
      <c r="M82" s="162"/>
      <c r="N82" s="162"/>
      <c r="O82" s="162"/>
      <c r="P82" s="162"/>
      <c r="Q82" s="162"/>
      <c r="R82" s="162"/>
      <c r="S82" s="162"/>
    </row>
    <row r="83" spans="1:19">
      <c r="A83" s="126"/>
      <c r="B83" s="127"/>
      <c r="C83" s="126"/>
      <c r="D83" s="126"/>
      <c r="E83" s="128"/>
      <c r="F83" s="128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6"/>
      <c r="S83" s="126"/>
    </row>
    <row r="84" spans="1:19" ht="15">
      <c r="A84" s="129" t="s">
        <v>1</v>
      </c>
      <c r="B84" s="129"/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29"/>
    </row>
    <row r="85" spans="1:19" ht="15">
      <c r="A85" s="129" t="s">
        <v>2</v>
      </c>
      <c r="B85" s="129"/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129"/>
      <c r="S85" s="129"/>
    </row>
    <row r="86" spans="1:19" ht="15">
      <c r="A86" s="130" t="s">
        <v>28</v>
      </c>
      <c r="B86" s="131"/>
      <c r="C86" s="132" t="s">
        <v>769</v>
      </c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</row>
    <row r="87" spans="1:19" ht="15">
      <c r="A87" s="133" t="s">
        <v>955</v>
      </c>
      <c r="B87" s="134"/>
      <c r="C87" s="135" t="s">
        <v>32</v>
      </c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</row>
    <row r="88" spans="1:19" ht="15">
      <c r="A88" s="136" t="s">
        <v>985</v>
      </c>
      <c r="B88" s="137"/>
      <c r="C88" s="135" t="s">
        <v>73</v>
      </c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  <c r="S88" s="135"/>
    </row>
    <row r="89" spans="1:19" ht="15">
      <c r="A89" s="138" t="s">
        <v>957</v>
      </c>
      <c r="B89" s="139" t="s">
        <v>958</v>
      </c>
      <c r="C89" s="140" t="s">
        <v>959</v>
      </c>
      <c r="D89" s="141"/>
      <c r="E89" s="141"/>
      <c r="F89" s="142"/>
      <c r="G89" s="138" t="s">
        <v>960</v>
      </c>
      <c r="H89" s="143" t="s">
        <v>961</v>
      </c>
      <c r="I89" s="144"/>
      <c r="J89" s="144"/>
      <c r="K89" s="144"/>
      <c r="L89" s="144"/>
      <c r="M89" s="144"/>
      <c r="N89" s="144"/>
      <c r="O89" s="144"/>
      <c r="P89" s="144"/>
      <c r="Q89" s="144"/>
      <c r="R89" s="144"/>
      <c r="S89" s="145"/>
    </row>
    <row r="90" spans="1:19" ht="15">
      <c r="A90" s="146"/>
      <c r="B90" s="138"/>
      <c r="C90" s="147" t="s">
        <v>962</v>
      </c>
      <c r="D90" s="148"/>
      <c r="E90" s="147" t="s">
        <v>963</v>
      </c>
      <c r="F90" s="148"/>
      <c r="G90" s="146"/>
      <c r="H90" s="149" t="s">
        <v>964</v>
      </c>
      <c r="I90" s="149" t="s">
        <v>965</v>
      </c>
      <c r="J90" s="149" t="s">
        <v>966</v>
      </c>
      <c r="K90" s="149" t="s">
        <v>967</v>
      </c>
      <c r="L90" s="149" t="s">
        <v>966</v>
      </c>
      <c r="M90" s="149" t="s">
        <v>968</v>
      </c>
      <c r="N90" s="149" t="s">
        <v>968</v>
      </c>
      <c r="O90" s="149" t="s">
        <v>967</v>
      </c>
      <c r="P90" s="149" t="s">
        <v>969</v>
      </c>
      <c r="Q90" s="149" t="s">
        <v>970</v>
      </c>
      <c r="R90" s="149" t="s">
        <v>971</v>
      </c>
      <c r="S90" s="149" t="s">
        <v>972</v>
      </c>
    </row>
    <row r="91" spans="1:19" ht="68.25" customHeight="1">
      <c r="A91" s="25" t="s">
        <v>149</v>
      </c>
      <c r="B91" s="26" t="s">
        <v>150</v>
      </c>
      <c r="C91" s="151">
        <v>21101</v>
      </c>
      <c r="D91" s="152"/>
      <c r="E91" s="163" t="s">
        <v>981</v>
      </c>
      <c r="F91" s="164"/>
      <c r="G91" s="155">
        <v>1000</v>
      </c>
      <c r="H91" s="161">
        <v>1000</v>
      </c>
      <c r="I91" s="162"/>
      <c r="J91" s="162"/>
      <c r="K91" s="162"/>
      <c r="L91" s="162"/>
      <c r="M91" s="162"/>
      <c r="N91" s="162"/>
      <c r="O91" s="162"/>
      <c r="P91" s="162"/>
      <c r="Q91" s="162"/>
      <c r="R91" s="162"/>
      <c r="S91" s="162"/>
    </row>
    <row r="92" spans="1:19" ht="36">
      <c r="A92" s="25" t="s">
        <v>151</v>
      </c>
      <c r="B92" s="26" t="s">
        <v>152</v>
      </c>
      <c r="C92" s="151">
        <v>33101</v>
      </c>
      <c r="D92" s="152"/>
      <c r="E92" s="153" t="s">
        <v>986</v>
      </c>
      <c r="F92" s="154"/>
      <c r="G92" s="155">
        <v>240000</v>
      </c>
      <c r="H92" s="161">
        <v>20000</v>
      </c>
      <c r="I92" s="161">
        <v>20000</v>
      </c>
      <c r="J92" s="161">
        <v>20000</v>
      </c>
      <c r="K92" s="161">
        <v>20000</v>
      </c>
      <c r="L92" s="161">
        <v>20000</v>
      </c>
      <c r="M92" s="161">
        <v>20000</v>
      </c>
      <c r="N92" s="161">
        <v>20000</v>
      </c>
      <c r="O92" s="161">
        <v>20000</v>
      </c>
      <c r="P92" s="161">
        <v>20000</v>
      </c>
      <c r="Q92" s="161">
        <v>20000</v>
      </c>
      <c r="R92" s="161">
        <v>20000</v>
      </c>
      <c r="S92" s="161">
        <v>20000</v>
      </c>
    </row>
    <row r="93" spans="1:19">
      <c r="A93" s="126"/>
      <c r="B93" s="127"/>
      <c r="C93" s="126"/>
      <c r="D93" s="126"/>
      <c r="E93" s="128"/>
      <c r="F93" s="128"/>
      <c r="G93" s="126"/>
      <c r="H93" s="126"/>
      <c r="I93" s="126"/>
      <c r="J93" s="126"/>
      <c r="K93" s="126"/>
      <c r="L93" s="126"/>
      <c r="M93" s="126"/>
      <c r="N93" s="126"/>
      <c r="O93" s="126"/>
      <c r="P93" s="126"/>
      <c r="Q93" s="126"/>
      <c r="R93" s="126"/>
      <c r="S93" s="126"/>
    </row>
    <row r="94" spans="1:19" ht="15">
      <c r="A94" s="129" t="s">
        <v>1</v>
      </c>
      <c r="B94" s="129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  <c r="S94" s="129"/>
    </row>
    <row r="95" spans="1:19" ht="15">
      <c r="A95" s="129" t="s">
        <v>2</v>
      </c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  <c r="S95" s="129"/>
    </row>
    <row r="96" spans="1:19" ht="15">
      <c r="A96" s="130" t="s">
        <v>21</v>
      </c>
      <c r="B96" s="131"/>
      <c r="C96" s="132" t="s">
        <v>22</v>
      </c>
      <c r="D96" s="132"/>
      <c r="E96" s="132"/>
      <c r="F96" s="132"/>
      <c r="G96" s="132"/>
      <c r="H96" s="132"/>
      <c r="I96" s="132"/>
      <c r="J96" s="132"/>
      <c r="K96" s="132"/>
      <c r="L96" s="132"/>
      <c r="M96" s="132"/>
      <c r="N96" s="132"/>
      <c r="O96" s="132"/>
      <c r="P96" s="132"/>
      <c r="Q96" s="132"/>
      <c r="R96" s="132"/>
      <c r="S96" s="132"/>
    </row>
    <row r="97" spans="1:19" ht="15">
      <c r="A97" s="133" t="s">
        <v>955</v>
      </c>
      <c r="B97" s="134"/>
      <c r="C97" s="135" t="s">
        <v>32</v>
      </c>
      <c r="D97" s="135"/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  <c r="S97" s="135"/>
    </row>
    <row r="98" spans="1:19" ht="15">
      <c r="A98" s="136" t="s">
        <v>987</v>
      </c>
      <c r="B98" s="137"/>
      <c r="C98" s="135" t="s">
        <v>78</v>
      </c>
      <c r="D98" s="135"/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35"/>
    </row>
    <row r="99" spans="1:19" ht="15">
      <c r="A99" s="138" t="s">
        <v>957</v>
      </c>
      <c r="B99" s="139" t="s">
        <v>958</v>
      </c>
      <c r="C99" s="140" t="s">
        <v>959</v>
      </c>
      <c r="D99" s="141"/>
      <c r="E99" s="141"/>
      <c r="F99" s="142"/>
      <c r="G99" s="138" t="s">
        <v>960</v>
      </c>
      <c r="H99" s="143" t="s">
        <v>961</v>
      </c>
      <c r="I99" s="144"/>
      <c r="J99" s="144"/>
      <c r="K99" s="144"/>
      <c r="L99" s="144"/>
      <c r="M99" s="144"/>
      <c r="N99" s="144"/>
      <c r="O99" s="144"/>
      <c r="P99" s="144"/>
      <c r="Q99" s="144"/>
      <c r="R99" s="144"/>
      <c r="S99" s="145"/>
    </row>
    <row r="100" spans="1:19" ht="15">
      <c r="A100" s="146"/>
      <c r="B100" s="138"/>
      <c r="C100" s="147" t="s">
        <v>962</v>
      </c>
      <c r="D100" s="148"/>
      <c r="E100" s="147" t="s">
        <v>963</v>
      </c>
      <c r="F100" s="148"/>
      <c r="G100" s="146"/>
      <c r="H100" s="149" t="s">
        <v>964</v>
      </c>
      <c r="I100" s="149" t="s">
        <v>965</v>
      </c>
      <c r="J100" s="149" t="s">
        <v>966</v>
      </c>
      <c r="K100" s="149" t="s">
        <v>967</v>
      </c>
      <c r="L100" s="149" t="s">
        <v>966</v>
      </c>
      <c r="M100" s="149" t="s">
        <v>968</v>
      </c>
      <c r="N100" s="149" t="s">
        <v>968</v>
      </c>
      <c r="O100" s="149" t="s">
        <v>967</v>
      </c>
      <c r="P100" s="149" t="s">
        <v>969</v>
      </c>
      <c r="Q100" s="149" t="s">
        <v>970</v>
      </c>
      <c r="R100" s="149" t="s">
        <v>971</v>
      </c>
      <c r="S100" s="149" t="s">
        <v>972</v>
      </c>
    </row>
    <row r="101" spans="1:19" ht="42" customHeight="1">
      <c r="A101" s="25" t="s">
        <v>153</v>
      </c>
      <c r="B101" s="26" t="s">
        <v>154</v>
      </c>
      <c r="C101" s="151"/>
      <c r="D101" s="152"/>
      <c r="E101" s="153"/>
      <c r="F101" s="154"/>
      <c r="G101" s="155">
        <v>0</v>
      </c>
      <c r="H101" s="155">
        <v>0</v>
      </c>
      <c r="I101" s="155">
        <v>0</v>
      </c>
      <c r="J101" s="155">
        <v>0</v>
      </c>
      <c r="K101" s="155">
        <v>0</v>
      </c>
      <c r="L101" s="155">
        <v>0</v>
      </c>
      <c r="M101" s="155">
        <v>0</v>
      </c>
      <c r="N101" s="155">
        <v>0</v>
      </c>
      <c r="O101" s="155">
        <v>0</v>
      </c>
      <c r="P101" s="155">
        <v>0</v>
      </c>
      <c r="Q101" s="155">
        <v>0</v>
      </c>
      <c r="R101" s="155">
        <v>0</v>
      </c>
      <c r="S101" s="155">
        <v>0</v>
      </c>
    </row>
    <row r="102" spans="1:19" ht="64.5" customHeight="1">
      <c r="A102" s="25" t="s">
        <v>155</v>
      </c>
      <c r="B102" s="26" t="s">
        <v>156</v>
      </c>
      <c r="C102" s="151">
        <v>22104</v>
      </c>
      <c r="D102" s="152"/>
      <c r="E102" s="153" t="s">
        <v>988</v>
      </c>
      <c r="F102" s="154"/>
      <c r="G102" s="155">
        <v>3000</v>
      </c>
      <c r="H102" s="155"/>
      <c r="I102" s="155"/>
      <c r="J102" s="155">
        <v>300</v>
      </c>
      <c r="K102" s="155">
        <v>300</v>
      </c>
      <c r="L102" s="155">
        <v>300</v>
      </c>
      <c r="M102" s="155">
        <v>300</v>
      </c>
      <c r="N102" s="155">
        <v>3000</v>
      </c>
      <c r="O102" s="155">
        <v>3000</v>
      </c>
      <c r="P102" s="155">
        <v>3000</v>
      </c>
      <c r="Q102" s="155">
        <v>3000</v>
      </c>
      <c r="R102" s="155">
        <v>3000</v>
      </c>
      <c r="S102" s="155">
        <v>3000</v>
      </c>
    </row>
    <row r="103" spans="1:19" ht="89.25" customHeight="1">
      <c r="A103" s="25" t="s">
        <v>157</v>
      </c>
      <c r="B103" s="26" t="s">
        <v>158</v>
      </c>
      <c r="C103" s="151">
        <v>26103</v>
      </c>
      <c r="D103" s="152"/>
      <c r="E103" s="153" t="s">
        <v>989</v>
      </c>
      <c r="F103" s="154"/>
      <c r="G103" s="155">
        <v>3000</v>
      </c>
      <c r="H103" s="162"/>
      <c r="I103" s="162"/>
      <c r="J103" s="155">
        <v>300</v>
      </c>
      <c r="K103" s="155">
        <v>300</v>
      </c>
      <c r="L103" s="155">
        <v>300</v>
      </c>
      <c r="M103" s="155">
        <v>300</v>
      </c>
      <c r="N103" s="155">
        <v>3000</v>
      </c>
      <c r="O103" s="155">
        <v>3000</v>
      </c>
      <c r="P103" s="155">
        <v>3000</v>
      </c>
      <c r="Q103" s="155">
        <v>3000</v>
      </c>
      <c r="R103" s="155">
        <v>3000</v>
      </c>
      <c r="S103" s="155">
        <v>3000</v>
      </c>
    </row>
    <row r="104" spans="1:19" ht="71.25" customHeight="1">
      <c r="A104" s="25" t="s">
        <v>159</v>
      </c>
      <c r="B104" s="26" t="s">
        <v>161</v>
      </c>
      <c r="C104" s="151">
        <v>22104</v>
      </c>
      <c r="D104" s="152"/>
      <c r="E104" s="153" t="s">
        <v>988</v>
      </c>
      <c r="F104" s="154"/>
      <c r="G104" s="155">
        <v>3000</v>
      </c>
      <c r="H104" s="155"/>
      <c r="I104" s="155"/>
      <c r="J104" s="155"/>
      <c r="K104" s="155"/>
      <c r="L104" s="162"/>
      <c r="M104" s="162"/>
      <c r="N104" s="162"/>
      <c r="O104" s="161">
        <v>3000</v>
      </c>
      <c r="P104" s="162"/>
      <c r="Q104" s="162"/>
      <c r="R104" s="162"/>
      <c r="S104" s="162"/>
    </row>
    <row r="105" spans="1:19" ht="61.5" customHeight="1">
      <c r="A105" s="25" t="s">
        <v>163</v>
      </c>
      <c r="B105" s="26" t="s">
        <v>165</v>
      </c>
      <c r="C105" s="151">
        <v>22104</v>
      </c>
      <c r="D105" s="152"/>
      <c r="E105" s="153" t="s">
        <v>988</v>
      </c>
      <c r="F105" s="154"/>
      <c r="G105" s="155">
        <v>3000</v>
      </c>
      <c r="H105" s="162"/>
      <c r="I105" s="162"/>
      <c r="J105" s="161"/>
      <c r="K105" s="161">
        <v>750</v>
      </c>
      <c r="L105" s="162"/>
      <c r="M105" s="162"/>
      <c r="N105" s="161">
        <v>750</v>
      </c>
      <c r="O105" s="162"/>
      <c r="P105" s="162"/>
      <c r="Q105" s="161">
        <v>750</v>
      </c>
      <c r="R105" s="161"/>
      <c r="S105" s="161">
        <v>750</v>
      </c>
    </row>
    <row r="106" spans="1:19" ht="40.5" customHeight="1">
      <c r="A106" s="25" t="s">
        <v>166</v>
      </c>
      <c r="B106" s="26" t="s">
        <v>168</v>
      </c>
      <c r="C106" s="151">
        <v>33101</v>
      </c>
      <c r="D106" s="152"/>
      <c r="E106" s="153" t="s">
        <v>990</v>
      </c>
      <c r="F106" s="154"/>
      <c r="G106" s="155">
        <v>293340</v>
      </c>
      <c r="H106" s="161">
        <v>24445</v>
      </c>
      <c r="I106" s="161">
        <v>24445</v>
      </c>
      <c r="J106" s="161">
        <v>24445</v>
      </c>
      <c r="K106" s="161">
        <v>24445</v>
      </c>
      <c r="L106" s="161">
        <v>24445</v>
      </c>
      <c r="M106" s="161">
        <v>24445</v>
      </c>
      <c r="N106" s="161">
        <v>24445</v>
      </c>
      <c r="O106" s="161">
        <v>24445</v>
      </c>
      <c r="P106" s="161">
        <v>24445</v>
      </c>
      <c r="Q106" s="161">
        <v>24445</v>
      </c>
      <c r="R106" s="161">
        <v>24445</v>
      </c>
      <c r="S106" s="161">
        <v>24445</v>
      </c>
    </row>
    <row r="107" spans="1:19">
      <c r="A107" s="126"/>
      <c r="B107" s="127"/>
      <c r="C107" s="126"/>
      <c r="D107" s="126"/>
      <c r="E107" s="128"/>
      <c r="F107" s="128"/>
      <c r="G107" s="126"/>
      <c r="H107" s="126"/>
      <c r="I107" s="126"/>
      <c r="J107" s="126"/>
      <c r="K107" s="126"/>
      <c r="L107" s="126"/>
      <c r="M107" s="126"/>
      <c r="N107" s="126"/>
      <c r="O107" s="126"/>
      <c r="P107" s="126"/>
      <c r="Q107" s="126"/>
      <c r="R107" s="126"/>
      <c r="S107" s="126"/>
    </row>
    <row r="108" spans="1:19" ht="15">
      <c r="A108" s="129" t="s">
        <v>1</v>
      </c>
      <c r="B108" s="129"/>
      <c r="C108" s="129"/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  <c r="R108" s="129"/>
      <c r="S108" s="129"/>
    </row>
    <row r="109" spans="1:19" ht="15">
      <c r="A109" s="129" t="s">
        <v>2</v>
      </c>
      <c r="B109" s="129"/>
      <c r="C109" s="129"/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</row>
    <row r="110" spans="1:19" ht="15">
      <c r="A110" s="130" t="s">
        <v>21</v>
      </c>
      <c r="B110" s="131"/>
      <c r="C110" s="132" t="s">
        <v>22</v>
      </c>
      <c r="D110" s="132"/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  <c r="O110" s="132"/>
      <c r="P110" s="132"/>
      <c r="Q110" s="132"/>
      <c r="R110" s="132"/>
      <c r="S110" s="132"/>
    </row>
    <row r="111" spans="1:19" ht="15">
      <c r="A111" s="133" t="s">
        <v>955</v>
      </c>
      <c r="B111" s="134"/>
      <c r="C111" s="135" t="s">
        <v>32</v>
      </c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</row>
    <row r="112" spans="1:19" ht="15">
      <c r="A112" s="136" t="s">
        <v>991</v>
      </c>
      <c r="B112" s="137"/>
      <c r="C112" s="135" t="s">
        <v>82</v>
      </c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</row>
    <row r="113" spans="1:19" ht="15">
      <c r="A113" s="138" t="s">
        <v>957</v>
      </c>
      <c r="B113" s="139" t="s">
        <v>958</v>
      </c>
      <c r="C113" s="140" t="s">
        <v>959</v>
      </c>
      <c r="D113" s="141"/>
      <c r="E113" s="141"/>
      <c r="F113" s="142"/>
      <c r="G113" s="138" t="s">
        <v>960</v>
      </c>
      <c r="H113" s="143" t="s">
        <v>961</v>
      </c>
      <c r="I113" s="144"/>
      <c r="J113" s="144"/>
      <c r="K113" s="144"/>
      <c r="L113" s="144"/>
      <c r="M113" s="144"/>
      <c r="N113" s="144"/>
      <c r="O113" s="144"/>
      <c r="P113" s="144"/>
      <c r="Q113" s="144"/>
      <c r="R113" s="144"/>
      <c r="S113" s="145"/>
    </row>
    <row r="114" spans="1:19" ht="15">
      <c r="A114" s="146"/>
      <c r="B114" s="138"/>
      <c r="C114" s="147" t="s">
        <v>962</v>
      </c>
      <c r="D114" s="148"/>
      <c r="E114" s="147" t="s">
        <v>963</v>
      </c>
      <c r="F114" s="148"/>
      <c r="G114" s="146"/>
      <c r="H114" s="149" t="s">
        <v>964</v>
      </c>
      <c r="I114" s="149" t="s">
        <v>965</v>
      </c>
      <c r="J114" s="149" t="s">
        <v>966</v>
      </c>
      <c r="K114" s="149" t="s">
        <v>967</v>
      </c>
      <c r="L114" s="149" t="s">
        <v>966</v>
      </c>
      <c r="M114" s="149" t="s">
        <v>968</v>
      </c>
      <c r="N114" s="149" t="s">
        <v>968</v>
      </c>
      <c r="O114" s="149" t="s">
        <v>967</v>
      </c>
      <c r="P114" s="149" t="s">
        <v>969</v>
      </c>
      <c r="Q114" s="149" t="s">
        <v>970</v>
      </c>
      <c r="R114" s="149" t="s">
        <v>971</v>
      </c>
      <c r="S114" s="149" t="s">
        <v>972</v>
      </c>
    </row>
    <row r="115" spans="1:19" ht="41.25" customHeight="1">
      <c r="A115" s="25" t="s">
        <v>170</v>
      </c>
      <c r="B115" s="26" t="s">
        <v>171</v>
      </c>
      <c r="C115" s="165">
        <v>21101</v>
      </c>
      <c r="D115" s="166"/>
      <c r="E115" s="163" t="s">
        <v>981</v>
      </c>
      <c r="F115" s="164"/>
      <c r="G115" s="155">
        <v>6000</v>
      </c>
      <c r="H115" s="161">
        <v>500</v>
      </c>
      <c r="I115" s="161">
        <v>500</v>
      </c>
      <c r="J115" s="161">
        <v>500</v>
      </c>
      <c r="K115" s="161">
        <v>500</v>
      </c>
      <c r="L115" s="161">
        <v>500</v>
      </c>
      <c r="M115" s="161">
        <v>500</v>
      </c>
      <c r="N115" s="161">
        <v>500</v>
      </c>
      <c r="O115" s="161">
        <v>500</v>
      </c>
      <c r="P115" s="161">
        <v>500</v>
      </c>
      <c r="Q115" s="161">
        <v>500</v>
      </c>
      <c r="R115" s="161">
        <v>500</v>
      </c>
      <c r="S115" s="161">
        <v>500</v>
      </c>
    </row>
    <row r="116" spans="1:19" ht="51" customHeight="1">
      <c r="A116" s="25" t="s">
        <v>173</v>
      </c>
      <c r="B116" s="26" t="s">
        <v>174</v>
      </c>
      <c r="C116" s="151"/>
      <c r="D116" s="152"/>
      <c r="E116" s="153"/>
      <c r="F116" s="154"/>
      <c r="G116" s="155">
        <v>0</v>
      </c>
      <c r="H116" s="155">
        <v>0</v>
      </c>
      <c r="I116" s="155">
        <v>0</v>
      </c>
      <c r="J116" s="155">
        <v>0</v>
      </c>
      <c r="K116" s="155">
        <v>0</v>
      </c>
      <c r="L116" s="155">
        <v>0</v>
      </c>
      <c r="M116" s="155">
        <v>0</v>
      </c>
      <c r="N116" s="155">
        <v>0</v>
      </c>
      <c r="O116" s="155">
        <v>0</v>
      </c>
      <c r="P116" s="155">
        <v>0</v>
      </c>
      <c r="Q116" s="155">
        <v>0</v>
      </c>
      <c r="R116" s="155">
        <v>0</v>
      </c>
      <c r="S116" s="155">
        <v>0</v>
      </c>
    </row>
    <row r="117" spans="1:19">
      <c r="A117" s="126"/>
      <c r="B117" s="127"/>
      <c r="C117" s="126"/>
      <c r="D117" s="126"/>
      <c r="E117" s="128"/>
      <c r="F117" s="128"/>
      <c r="G117" s="126"/>
      <c r="H117" s="126"/>
      <c r="I117" s="126"/>
      <c r="J117" s="126"/>
      <c r="K117" s="126"/>
      <c r="L117" s="126"/>
      <c r="M117" s="126"/>
      <c r="N117" s="126"/>
      <c r="O117" s="126"/>
      <c r="P117" s="126"/>
      <c r="Q117" s="126"/>
      <c r="R117" s="126"/>
      <c r="S117" s="126"/>
    </row>
    <row r="118" spans="1:19" ht="15">
      <c r="A118" s="129" t="s">
        <v>1</v>
      </c>
      <c r="B118" s="129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</row>
    <row r="119" spans="1:19" ht="15">
      <c r="A119" s="129" t="s">
        <v>2</v>
      </c>
      <c r="B119" s="129"/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  <c r="R119" s="129"/>
      <c r="S119" s="129"/>
    </row>
    <row r="120" spans="1:19" ht="15">
      <c r="A120" s="130" t="s">
        <v>21</v>
      </c>
      <c r="B120" s="131"/>
      <c r="C120" s="132" t="s">
        <v>22</v>
      </c>
      <c r="D120" s="132"/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132"/>
      <c r="P120" s="132"/>
      <c r="Q120" s="132"/>
      <c r="R120" s="132"/>
      <c r="S120" s="132"/>
    </row>
    <row r="121" spans="1:19" ht="15">
      <c r="A121" s="133" t="s">
        <v>955</v>
      </c>
      <c r="B121" s="134"/>
      <c r="C121" s="135" t="s">
        <v>32</v>
      </c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  <c r="Q121" s="135"/>
      <c r="R121" s="135"/>
      <c r="S121" s="135"/>
    </row>
    <row r="122" spans="1:19" ht="15">
      <c r="A122" s="136" t="s">
        <v>992</v>
      </c>
      <c r="B122" s="137"/>
      <c r="C122" s="135" t="s">
        <v>993</v>
      </c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  <c r="Q122" s="135"/>
      <c r="R122" s="135"/>
      <c r="S122" s="135"/>
    </row>
    <row r="123" spans="1:19" ht="15">
      <c r="A123" s="138" t="s">
        <v>957</v>
      </c>
      <c r="B123" s="139" t="s">
        <v>958</v>
      </c>
      <c r="C123" s="140" t="s">
        <v>959</v>
      </c>
      <c r="D123" s="141"/>
      <c r="E123" s="141"/>
      <c r="F123" s="142"/>
      <c r="G123" s="138" t="s">
        <v>960</v>
      </c>
      <c r="H123" s="143" t="s">
        <v>961</v>
      </c>
      <c r="I123" s="144"/>
      <c r="J123" s="144"/>
      <c r="K123" s="144"/>
      <c r="L123" s="144"/>
      <c r="M123" s="144"/>
      <c r="N123" s="144"/>
      <c r="O123" s="144"/>
      <c r="P123" s="144"/>
      <c r="Q123" s="144"/>
      <c r="R123" s="144"/>
      <c r="S123" s="145"/>
    </row>
    <row r="124" spans="1:19" ht="15">
      <c r="A124" s="146"/>
      <c r="B124" s="138"/>
      <c r="C124" s="147" t="s">
        <v>962</v>
      </c>
      <c r="D124" s="148"/>
      <c r="E124" s="147" t="s">
        <v>963</v>
      </c>
      <c r="F124" s="148"/>
      <c r="G124" s="146"/>
      <c r="H124" s="149" t="s">
        <v>964</v>
      </c>
      <c r="I124" s="149" t="s">
        <v>965</v>
      </c>
      <c r="J124" s="149" t="s">
        <v>966</v>
      </c>
      <c r="K124" s="149" t="s">
        <v>967</v>
      </c>
      <c r="L124" s="149" t="s">
        <v>966</v>
      </c>
      <c r="M124" s="149" t="s">
        <v>968</v>
      </c>
      <c r="N124" s="149" t="s">
        <v>968</v>
      </c>
      <c r="O124" s="149" t="s">
        <v>967</v>
      </c>
      <c r="P124" s="149" t="s">
        <v>969</v>
      </c>
      <c r="Q124" s="149" t="s">
        <v>970</v>
      </c>
      <c r="R124" s="149" t="s">
        <v>971</v>
      </c>
      <c r="S124" s="149" t="s">
        <v>972</v>
      </c>
    </row>
    <row r="125" spans="1:19" ht="56.25" customHeight="1">
      <c r="A125" s="25" t="s">
        <v>175</v>
      </c>
      <c r="B125" s="26" t="s">
        <v>176</v>
      </c>
      <c r="C125" s="151"/>
      <c r="D125" s="152"/>
      <c r="E125" s="153"/>
      <c r="F125" s="154"/>
      <c r="G125" s="155">
        <v>0</v>
      </c>
      <c r="H125" s="155">
        <v>0</v>
      </c>
      <c r="I125" s="155">
        <v>0</v>
      </c>
      <c r="J125" s="155">
        <v>0</v>
      </c>
      <c r="K125" s="155">
        <v>0</v>
      </c>
      <c r="L125" s="155">
        <v>0</v>
      </c>
      <c r="M125" s="155">
        <v>0</v>
      </c>
      <c r="N125" s="155">
        <v>0</v>
      </c>
      <c r="O125" s="155">
        <v>0</v>
      </c>
      <c r="P125" s="155">
        <v>0</v>
      </c>
      <c r="Q125" s="155">
        <v>0</v>
      </c>
      <c r="R125" s="155">
        <v>0</v>
      </c>
      <c r="S125" s="155">
        <v>0</v>
      </c>
    </row>
    <row r="126" spans="1:19">
      <c r="A126" s="126"/>
      <c r="B126" s="127"/>
      <c r="C126" s="126"/>
      <c r="D126" s="126"/>
      <c r="E126" s="128"/>
      <c r="F126" s="128"/>
      <c r="G126" s="126"/>
      <c r="H126" s="126"/>
      <c r="I126" s="126"/>
      <c r="J126" s="126"/>
      <c r="K126" s="126"/>
      <c r="L126" s="126"/>
      <c r="M126" s="126"/>
      <c r="N126" s="126"/>
      <c r="O126" s="126"/>
      <c r="P126" s="126"/>
      <c r="Q126" s="126"/>
      <c r="R126" s="126"/>
      <c r="S126" s="126"/>
    </row>
    <row r="127" spans="1:19" ht="15">
      <c r="A127" s="129" t="s">
        <v>1</v>
      </c>
      <c r="B127" s="129"/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  <c r="R127" s="129"/>
      <c r="S127" s="129"/>
    </row>
    <row r="128" spans="1:19" ht="15">
      <c r="A128" s="129" t="s">
        <v>2</v>
      </c>
      <c r="B128" s="129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</row>
    <row r="129" spans="1:19" ht="15">
      <c r="A129" s="130" t="s">
        <v>21</v>
      </c>
      <c r="B129" s="131"/>
      <c r="C129" s="132" t="s">
        <v>22</v>
      </c>
      <c r="D129" s="132"/>
      <c r="E129" s="132"/>
      <c r="F129" s="132"/>
      <c r="G129" s="132"/>
      <c r="H129" s="132"/>
      <c r="I129" s="132"/>
      <c r="J129" s="132"/>
      <c r="K129" s="132"/>
      <c r="L129" s="132"/>
      <c r="M129" s="132"/>
      <c r="N129" s="132"/>
      <c r="O129" s="132"/>
      <c r="P129" s="132"/>
      <c r="Q129" s="132"/>
      <c r="R129" s="132"/>
      <c r="S129" s="132"/>
    </row>
    <row r="130" spans="1:19" ht="15">
      <c r="A130" s="133" t="s">
        <v>955</v>
      </c>
      <c r="B130" s="134"/>
      <c r="C130" s="135" t="s">
        <v>32</v>
      </c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  <c r="Q130" s="135"/>
      <c r="R130" s="135"/>
      <c r="S130" s="135"/>
    </row>
    <row r="131" spans="1:19" ht="15">
      <c r="A131" s="136" t="s">
        <v>994</v>
      </c>
      <c r="B131" s="137"/>
      <c r="C131" s="135" t="s">
        <v>92</v>
      </c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  <c r="Q131" s="135"/>
      <c r="R131" s="135"/>
      <c r="S131" s="135"/>
    </row>
    <row r="132" spans="1:19" ht="15">
      <c r="A132" s="138" t="s">
        <v>957</v>
      </c>
      <c r="B132" s="139" t="s">
        <v>958</v>
      </c>
      <c r="C132" s="140" t="s">
        <v>959</v>
      </c>
      <c r="D132" s="141"/>
      <c r="E132" s="141"/>
      <c r="F132" s="142"/>
      <c r="G132" s="138" t="s">
        <v>960</v>
      </c>
      <c r="H132" s="143" t="s">
        <v>961</v>
      </c>
      <c r="I132" s="144"/>
      <c r="J132" s="144"/>
      <c r="K132" s="144"/>
      <c r="L132" s="144"/>
      <c r="M132" s="144"/>
      <c r="N132" s="144"/>
      <c r="O132" s="144"/>
      <c r="P132" s="144"/>
      <c r="Q132" s="144"/>
      <c r="R132" s="144"/>
      <c r="S132" s="145"/>
    </row>
    <row r="133" spans="1:19" ht="15">
      <c r="A133" s="146"/>
      <c r="B133" s="138"/>
      <c r="C133" s="147" t="s">
        <v>962</v>
      </c>
      <c r="D133" s="148"/>
      <c r="E133" s="147" t="s">
        <v>963</v>
      </c>
      <c r="F133" s="148"/>
      <c r="G133" s="146"/>
      <c r="H133" s="149" t="s">
        <v>964</v>
      </c>
      <c r="I133" s="149" t="s">
        <v>965</v>
      </c>
      <c r="J133" s="149" t="s">
        <v>966</v>
      </c>
      <c r="K133" s="149" t="s">
        <v>967</v>
      </c>
      <c r="L133" s="149" t="s">
        <v>966</v>
      </c>
      <c r="M133" s="149" t="s">
        <v>968</v>
      </c>
      <c r="N133" s="149" t="s">
        <v>968</v>
      </c>
      <c r="O133" s="149" t="s">
        <v>967</v>
      </c>
      <c r="P133" s="149" t="s">
        <v>969</v>
      </c>
      <c r="Q133" s="149" t="s">
        <v>970</v>
      </c>
      <c r="R133" s="149" t="s">
        <v>971</v>
      </c>
      <c r="S133" s="149" t="s">
        <v>972</v>
      </c>
    </row>
    <row r="134" spans="1:19" ht="64.5" customHeight="1">
      <c r="A134" s="25" t="s">
        <v>178</v>
      </c>
      <c r="B134" s="26" t="s">
        <v>179</v>
      </c>
      <c r="C134" s="151">
        <v>38501</v>
      </c>
      <c r="D134" s="152"/>
      <c r="E134" s="153" t="s">
        <v>995</v>
      </c>
      <c r="F134" s="154"/>
      <c r="G134" s="155">
        <v>1200</v>
      </c>
      <c r="H134" s="162"/>
      <c r="I134" s="162"/>
      <c r="J134" s="162"/>
      <c r="K134" s="162"/>
      <c r="L134" s="162"/>
      <c r="M134" s="162"/>
      <c r="N134" s="162"/>
      <c r="O134" s="161">
        <v>1200</v>
      </c>
      <c r="P134" s="162"/>
      <c r="Q134" s="162"/>
      <c r="R134" s="162"/>
      <c r="S134" s="162"/>
    </row>
    <row r="135" spans="1:19">
      <c r="A135" s="126"/>
      <c r="B135" s="127"/>
      <c r="C135" s="126"/>
      <c r="D135" s="126"/>
      <c r="E135" s="128"/>
      <c r="F135" s="128"/>
      <c r="G135" s="126"/>
      <c r="H135" s="126"/>
      <c r="I135" s="126"/>
      <c r="J135" s="126"/>
      <c r="K135" s="126"/>
      <c r="L135" s="126"/>
      <c r="M135" s="126"/>
      <c r="N135" s="126"/>
      <c r="O135" s="126"/>
      <c r="P135" s="126"/>
      <c r="Q135" s="126"/>
      <c r="R135" s="126"/>
      <c r="S135" s="126"/>
    </row>
    <row r="136" spans="1:19" ht="15">
      <c r="A136" s="129" t="s">
        <v>1</v>
      </c>
      <c r="B136" s="129"/>
      <c r="C136" s="129"/>
      <c r="D136" s="129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  <c r="R136" s="129"/>
      <c r="S136" s="129"/>
    </row>
    <row r="137" spans="1:19" ht="15">
      <c r="A137" s="129" t="s">
        <v>2</v>
      </c>
      <c r="B137" s="129"/>
      <c r="C137" s="129"/>
      <c r="D137" s="129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  <c r="R137" s="129"/>
      <c r="S137" s="129"/>
    </row>
    <row r="138" spans="1:19" ht="15">
      <c r="A138" s="130" t="s">
        <v>21</v>
      </c>
      <c r="B138" s="131"/>
      <c r="C138" s="132" t="s">
        <v>22</v>
      </c>
      <c r="D138" s="132"/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  <c r="O138" s="132"/>
      <c r="P138" s="132"/>
      <c r="Q138" s="132"/>
      <c r="R138" s="132"/>
      <c r="S138" s="132"/>
    </row>
    <row r="139" spans="1:19" ht="15">
      <c r="A139" s="167" t="s">
        <v>28</v>
      </c>
      <c r="B139" s="168"/>
      <c r="C139" s="169" t="s">
        <v>769</v>
      </c>
      <c r="D139" s="170"/>
      <c r="E139" s="170"/>
      <c r="F139" s="170"/>
      <c r="G139" s="170"/>
      <c r="H139" s="170"/>
      <c r="I139" s="170"/>
      <c r="J139" s="170"/>
      <c r="K139" s="170"/>
      <c r="L139" s="170"/>
      <c r="M139" s="170"/>
      <c r="N139" s="170"/>
      <c r="O139" s="170"/>
      <c r="P139" s="170"/>
      <c r="Q139" s="170"/>
      <c r="R139" s="170"/>
      <c r="S139" s="171"/>
    </row>
    <row r="140" spans="1:19" ht="15">
      <c r="A140" s="133" t="s">
        <v>955</v>
      </c>
      <c r="B140" s="134"/>
      <c r="C140" s="135" t="s">
        <v>32</v>
      </c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</row>
    <row r="141" spans="1:19" ht="15">
      <c r="A141" s="136" t="s">
        <v>996</v>
      </c>
      <c r="B141" s="137"/>
      <c r="C141" s="135" t="s">
        <v>73</v>
      </c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</row>
    <row r="142" spans="1:19" ht="15">
      <c r="A142" s="138" t="s">
        <v>957</v>
      </c>
      <c r="B142" s="139" t="s">
        <v>958</v>
      </c>
      <c r="C142" s="140" t="s">
        <v>959</v>
      </c>
      <c r="D142" s="141"/>
      <c r="E142" s="141"/>
      <c r="F142" s="142"/>
      <c r="G142" s="138" t="s">
        <v>960</v>
      </c>
      <c r="H142" s="143" t="s">
        <v>961</v>
      </c>
      <c r="I142" s="144"/>
      <c r="J142" s="144"/>
      <c r="K142" s="144"/>
      <c r="L142" s="144"/>
      <c r="M142" s="144"/>
      <c r="N142" s="144"/>
      <c r="O142" s="144"/>
      <c r="P142" s="144"/>
      <c r="Q142" s="144"/>
      <c r="R142" s="144"/>
      <c r="S142" s="145"/>
    </row>
    <row r="143" spans="1:19" ht="15">
      <c r="A143" s="146"/>
      <c r="B143" s="138"/>
      <c r="C143" s="147" t="s">
        <v>962</v>
      </c>
      <c r="D143" s="148"/>
      <c r="E143" s="147" t="s">
        <v>963</v>
      </c>
      <c r="F143" s="148"/>
      <c r="G143" s="146"/>
      <c r="H143" s="149" t="s">
        <v>964</v>
      </c>
      <c r="I143" s="149" t="s">
        <v>965</v>
      </c>
      <c r="J143" s="149" t="s">
        <v>966</v>
      </c>
      <c r="K143" s="149" t="s">
        <v>967</v>
      </c>
      <c r="L143" s="149" t="s">
        <v>966</v>
      </c>
      <c r="M143" s="149" t="s">
        <v>968</v>
      </c>
      <c r="N143" s="149" t="s">
        <v>968</v>
      </c>
      <c r="O143" s="149" t="s">
        <v>967</v>
      </c>
      <c r="P143" s="149" t="s">
        <v>969</v>
      </c>
      <c r="Q143" s="149" t="s">
        <v>970</v>
      </c>
      <c r="R143" s="149" t="s">
        <v>971</v>
      </c>
      <c r="S143" s="149" t="s">
        <v>972</v>
      </c>
    </row>
    <row r="144" spans="1:19" ht="45.75" customHeight="1">
      <c r="A144" s="25" t="s">
        <v>997</v>
      </c>
      <c r="B144" s="26" t="s">
        <v>181</v>
      </c>
      <c r="C144" s="151"/>
      <c r="D144" s="152"/>
      <c r="E144" s="153"/>
      <c r="F144" s="154"/>
      <c r="G144" s="155">
        <v>0</v>
      </c>
      <c r="H144" s="155">
        <v>0</v>
      </c>
      <c r="I144" s="155">
        <v>0</v>
      </c>
      <c r="J144" s="155">
        <v>0</v>
      </c>
      <c r="K144" s="155">
        <v>0</v>
      </c>
      <c r="L144" s="155">
        <v>0</v>
      </c>
      <c r="M144" s="155">
        <v>0</v>
      </c>
      <c r="N144" s="155">
        <v>0</v>
      </c>
      <c r="O144" s="155">
        <v>0</v>
      </c>
      <c r="P144" s="155">
        <v>0</v>
      </c>
      <c r="Q144" s="155">
        <v>0</v>
      </c>
      <c r="R144" s="155">
        <v>0</v>
      </c>
      <c r="S144" s="155">
        <v>0</v>
      </c>
    </row>
    <row r="145" spans="1:19" ht="47.25" customHeight="1">
      <c r="A145" s="25" t="s">
        <v>998</v>
      </c>
      <c r="B145" s="26" t="s">
        <v>183</v>
      </c>
      <c r="C145" s="151">
        <v>38201</v>
      </c>
      <c r="D145" s="152"/>
      <c r="E145" s="163" t="s">
        <v>999</v>
      </c>
      <c r="F145" s="164"/>
      <c r="G145" s="155">
        <v>526000</v>
      </c>
      <c r="H145" s="162"/>
      <c r="I145" s="162"/>
      <c r="J145" s="162"/>
      <c r="K145" s="162"/>
      <c r="L145" s="162"/>
      <c r="M145" s="162"/>
      <c r="N145" s="162"/>
      <c r="O145" s="162"/>
      <c r="P145" s="172">
        <v>526000</v>
      </c>
      <c r="Q145" s="162"/>
      <c r="R145" s="162"/>
      <c r="S145" s="162"/>
    </row>
    <row r="146" spans="1:19">
      <c r="A146" s="126"/>
      <c r="B146" s="127"/>
      <c r="C146" s="126"/>
      <c r="D146" s="126"/>
      <c r="E146" s="128"/>
      <c r="F146" s="128"/>
      <c r="G146" s="126"/>
      <c r="H146" s="126"/>
      <c r="I146" s="126"/>
      <c r="J146" s="126"/>
      <c r="K146" s="126"/>
      <c r="L146" s="126"/>
      <c r="M146" s="126"/>
      <c r="N146" s="126"/>
      <c r="O146" s="126"/>
      <c r="P146" s="126"/>
      <c r="Q146" s="126"/>
      <c r="R146" s="126"/>
      <c r="S146" s="126"/>
    </row>
    <row r="147" spans="1:19" ht="15">
      <c r="A147" s="129" t="s">
        <v>1</v>
      </c>
      <c r="B147" s="129"/>
      <c r="C147" s="129"/>
      <c r="D147" s="129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  <c r="R147" s="129"/>
      <c r="S147" s="129"/>
    </row>
    <row r="148" spans="1:19" ht="15">
      <c r="A148" s="129" t="s">
        <v>2</v>
      </c>
      <c r="B148" s="129"/>
      <c r="C148" s="129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  <c r="R148" s="129"/>
      <c r="S148" s="129"/>
    </row>
    <row r="149" spans="1:19" ht="15">
      <c r="A149" s="130" t="s">
        <v>21</v>
      </c>
      <c r="B149" s="131"/>
      <c r="C149" s="132" t="s">
        <v>22</v>
      </c>
      <c r="D149" s="132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2"/>
      <c r="Q149" s="132"/>
      <c r="R149" s="132"/>
      <c r="S149" s="132"/>
    </row>
    <row r="150" spans="1:19" ht="15">
      <c r="A150" s="133" t="s">
        <v>955</v>
      </c>
      <c r="B150" s="134"/>
      <c r="C150" s="135" t="s">
        <v>32</v>
      </c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  <c r="Q150" s="135"/>
      <c r="R150" s="135"/>
      <c r="S150" s="135"/>
    </row>
    <row r="151" spans="1:19" ht="15">
      <c r="A151" s="136" t="s">
        <v>1000</v>
      </c>
      <c r="B151" s="137"/>
      <c r="C151" s="135" t="s">
        <v>100</v>
      </c>
      <c r="D151" s="135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  <c r="O151" s="135"/>
      <c r="P151" s="135"/>
      <c r="Q151" s="135"/>
      <c r="R151" s="135"/>
      <c r="S151" s="135"/>
    </row>
    <row r="152" spans="1:19" ht="15">
      <c r="A152" s="138" t="s">
        <v>957</v>
      </c>
      <c r="B152" s="139" t="s">
        <v>958</v>
      </c>
      <c r="C152" s="140" t="s">
        <v>959</v>
      </c>
      <c r="D152" s="141"/>
      <c r="E152" s="141"/>
      <c r="F152" s="142"/>
      <c r="G152" s="138" t="s">
        <v>960</v>
      </c>
      <c r="H152" s="143" t="s">
        <v>961</v>
      </c>
      <c r="I152" s="144"/>
      <c r="J152" s="144"/>
      <c r="K152" s="144"/>
      <c r="L152" s="144"/>
      <c r="M152" s="144"/>
      <c r="N152" s="144"/>
      <c r="O152" s="144"/>
      <c r="P152" s="144"/>
      <c r="Q152" s="144"/>
      <c r="R152" s="144"/>
      <c r="S152" s="145"/>
    </row>
    <row r="153" spans="1:19" ht="15">
      <c r="A153" s="146"/>
      <c r="B153" s="138"/>
      <c r="C153" s="147" t="s">
        <v>962</v>
      </c>
      <c r="D153" s="148"/>
      <c r="E153" s="147" t="s">
        <v>963</v>
      </c>
      <c r="F153" s="148"/>
      <c r="G153" s="146"/>
      <c r="H153" s="149" t="s">
        <v>964</v>
      </c>
      <c r="I153" s="149" t="s">
        <v>965</v>
      </c>
      <c r="J153" s="149" t="s">
        <v>966</v>
      </c>
      <c r="K153" s="149" t="s">
        <v>967</v>
      </c>
      <c r="L153" s="149" t="s">
        <v>966</v>
      </c>
      <c r="M153" s="149" t="s">
        <v>968</v>
      </c>
      <c r="N153" s="149" t="s">
        <v>968</v>
      </c>
      <c r="O153" s="149" t="s">
        <v>967</v>
      </c>
      <c r="P153" s="149" t="s">
        <v>969</v>
      </c>
      <c r="Q153" s="149" t="s">
        <v>970</v>
      </c>
      <c r="R153" s="149" t="s">
        <v>971</v>
      </c>
      <c r="S153" s="149" t="s">
        <v>972</v>
      </c>
    </row>
    <row r="154" spans="1:19" ht="29.25" customHeight="1">
      <c r="A154" s="25" t="s">
        <v>185</v>
      </c>
      <c r="B154" s="26" t="s">
        <v>186</v>
      </c>
      <c r="C154" s="151"/>
      <c r="D154" s="152"/>
      <c r="E154" s="153"/>
      <c r="F154" s="154"/>
      <c r="G154" s="155">
        <v>0</v>
      </c>
      <c r="H154" s="155">
        <v>0</v>
      </c>
      <c r="I154" s="155">
        <v>0</v>
      </c>
      <c r="J154" s="155">
        <v>0</v>
      </c>
      <c r="K154" s="155">
        <v>0</v>
      </c>
      <c r="L154" s="155">
        <v>0</v>
      </c>
      <c r="M154" s="155">
        <v>0</v>
      </c>
      <c r="N154" s="155">
        <v>0</v>
      </c>
      <c r="O154" s="155">
        <v>0</v>
      </c>
      <c r="P154" s="155">
        <v>0</v>
      </c>
      <c r="Q154" s="155">
        <v>0</v>
      </c>
      <c r="R154" s="155">
        <v>0</v>
      </c>
      <c r="S154" s="155">
        <v>0</v>
      </c>
    </row>
    <row r="155" spans="1:19" ht="29.25" customHeight="1">
      <c r="A155" s="25" t="s">
        <v>188</v>
      </c>
      <c r="B155" s="26" t="s">
        <v>189</v>
      </c>
      <c r="C155" s="165">
        <v>37501</v>
      </c>
      <c r="D155" s="166"/>
      <c r="E155" s="163" t="s">
        <v>1001</v>
      </c>
      <c r="F155" s="164"/>
      <c r="G155" s="155">
        <v>4200</v>
      </c>
      <c r="H155" s="161">
        <v>350</v>
      </c>
      <c r="I155" s="161">
        <v>350</v>
      </c>
      <c r="J155" s="161">
        <v>350</v>
      </c>
      <c r="K155" s="161">
        <v>350</v>
      </c>
      <c r="L155" s="161">
        <v>350</v>
      </c>
      <c r="M155" s="161">
        <v>350</v>
      </c>
      <c r="N155" s="161">
        <v>350</v>
      </c>
      <c r="O155" s="161">
        <v>350</v>
      </c>
      <c r="P155" s="161">
        <v>350</v>
      </c>
      <c r="Q155" s="161">
        <v>350</v>
      </c>
      <c r="R155" s="161">
        <v>350</v>
      </c>
      <c r="S155" s="161">
        <v>350</v>
      </c>
    </row>
    <row r="156" spans="1:19">
      <c r="A156" s="126"/>
      <c r="B156" s="127"/>
      <c r="C156" s="126"/>
      <c r="D156" s="126"/>
      <c r="E156" s="128"/>
      <c r="F156" s="128"/>
      <c r="G156" s="126"/>
      <c r="H156" s="126"/>
      <c r="I156" s="126"/>
      <c r="J156" s="126"/>
      <c r="K156" s="126"/>
      <c r="L156" s="126"/>
      <c r="M156" s="126"/>
      <c r="N156" s="126"/>
      <c r="O156" s="126"/>
      <c r="P156" s="126"/>
      <c r="Q156" s="126"/>
      <c r="R156" s="126"/>
      <c r="S156" s="126"/>
    </row>
    <row r="157" spans="1:19" ht="15">
      <c r="A157" s="129" t="s">
        <v>1</v>
      </c>
      <c r="B157" s="129"/>
      <c r="C157" s="129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  <c r="R157" s="129"/>
      <c r="S157" s="129"/>
    </row>
    <row r="158" spans="1:19" ht="15">
      <c r="A158" s="129" t="s">
        <v>2</v>
      </c>
      <c r="B158" s="129"/>
      <c r="C158" s="129"/>
      <c r="D158" s="129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  <c r="R158" s="129"/>
      <c r="S158" s="129"/>
    </row>
    <row r="159" spans="1:19" ht="15">
      <c r="A159" s="130" t="s">
        <v>21</v>
      </c>
      <c r="B159" s="131"/>
      <c r="C159" s="132" t="s">
        <v>22</v>
      </c>
      <c r="D159" s="132"/>
      <c r="E159" s="132"/>
      <c r="F159" s="132"/>
      <c r="G159" s="132"/>
      <c r="H159" s="132"/>
      <c r="I159" s="132"/>
      <c r="J159" s="132"/>
      <c r="K159" s="132"/>
      <c r="L159" s="132"/>
      <c r="M159" s="132"/>
      <c r="N159" s="132"/>
      <c r="O159" s="132"/>
      <c r="P159" s="132"/>
      <c r="Q159" s="132"/>
      <c r="R159" s="132"/>
      <c r="S159" s="132"/>
    </row>
    <row r="160" spans="1:19" ht="15">
      <c r="A160" s="133" t="s">
        <v>955</v>
      </c>
      <c r="B160" s="134"/>
      <c r="C160" s="135" t="s">
        <v>32</v>
      </c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  <c r="O160" s="135"/>
      <c r="P160" s="135"/>
      <c r="Q160" s="135"/>
      <c r="R160" s="135"/>
      <c r="S160" s="135"/>
    </row>
    <row r="161" spans="1:19" ht="15">
      <c r="A161" s="136" t="s">
        <v>1002</v>
      </c>
      <c r="B161" s="137"/>
      <c r="C161" s="135" t="s">
        <v>103</v>
      </c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  <c r="O161" s="135"/>
      <c r="P161" s="135"/>
      <c r="Q161" s="135"/>
      <c r="R161" s="135"/>
      <c r="S161" s="135"/>
    </row>
    <row r="162" spans="1:19" ht="15">
      <c r="A162" s="138" t="s">
        <v>957</v>
      </c>
      <c r="B162" s="139" t="s">
        <v>958</v>
      </c>
      <c r="C162" s="140" t="s">
        <v>959</v>
      </c>
      <c r="D162" s="141"/>
      <c r="E162" s="141"/>
      <c r="F162" s="142"/>
      <c r="G162" s="138" t="s">
        <v>960</v>
      </c>
      <c r="H162" s="143" t="s">
        <v>961</v>
      </c>
      <c r="I162" s="144"/>
      <c r="J162" s="144"/>
      <c r="K162" s="144"/>
      <c r="L162" s="144"/>
      <c r="M162" s="144"/>
      <c r="N162" s="144"/>
      <c r="O162" s="144"/>
      <c r="P162" s="144"/>
      <c r="Q162" s="144"/>
      <c r="R162" s="144"/>
      <c r="S162" s="145"/>
    </row>
    <row r="163" spans="1:19" ht="15">
      <c r="A163" s="146"/>
      <c r="B163" s="138"/>
      <c r="C163" s="147" t="s">
        <v>962</v>
      </c>
      <c r="D163" s="148"/>
      <c r="E163" s="147" t="s">
        <v>963</v>
      </c>
      <c r="F163" s="148"/>
      <c r="G163" s="146"/>
      <c r="H163" s="149" t="s">
        <v>964</v>
      </c>
      <c r="I163" s="149" t="s">
        <v>965</v>
      </c>
      <c r="J163" s="149" t="s">
        <v>966</v>
      </c>
      <c r="K163" s="149" t="s">
        <v>967</v>
      </c>
      <c r="L163" s="149" t="s">
        <v>966</v>
      </c>
      <c r="M163" s="149" t="s">
        <v>968</v>
      </c>
      <c r="N163" s="149" t="s">
        <v>968</v>
      </c>
      <c r="O163" s="149" t="s">
        <v>967</v>
      </c>
      <c r="P163" s="149" t="s">
        <v>969</v>
      </c>
      <c r="Q163" s="149" t="s">
        <v>970</v>
      </c>
      <c r="R163" s="149" t="s">
        <v>971</v>
      </c>
      <c r="S163" s="149" t="s">
        <v>972</v>
      </c>
    </row>
    <row r="164" spans="1:19" ht="48.75" customHeight="1">
      <c r="A164" s="25" t="s">
        <v>190</v>
      </c>
      <c r="B164" s="26" t="s">
        <v>191</v>
      </c>
      <c r="C164" s="165">
        <v>21101</v>
      </c>
      <c r="D164" s="166"/>
      <c r="E164" s="163" t="s">
        <v>981</v>
      </c>
      <c r="F164" s="164"/>
      <c r="G164" s="155">
        <v>18000</v>
      </c>
      <c r="H164" s="161">
        <v>1500</v>
      </c>
      <c r="I164" s="161">
        <v>1500</v>
      </c>
      <c r="J164" s="161">
        <v>1500</v>
      </c>
      <c r="K164" s="161">
        <v>1500</v>
      </c>
      <c r="L164" s="161">
        <v>1500</v>
      </c>
      <c r="M164" s="161">
        <v>1500</v>
      </c>
      <c r="N164" s="161">
        <v>1500</v>
      </c>
      <c r="O164" s="161">
        <v>1500</v>
      </c>
      <c r="P164" s="161">
        <v>1500</v>
      </c>
      <c r="Q164" s="161">
        <v>1500</v>
      </c>
      <c r="R164" s="161">
        <v>1500</v>
      </c>
      <c r="S164" s="161">
        <v>1500</v>
      </c>
    </row>
    <row r="165" spans="1:19" ht="48">
      <c r="A165" s="25" t="s">
        <v>192</v>
      </c>
      <c r="B165" s="26" t="s">
        <v>193</v>
      </c>
      <c r="C165" s="151"/>
      <c r="D165" s="152"/>
      <c r="E165" s="153"/>
      <c r="F165" s="154"/>
      <c r="G165" s="155">
        <v>0</v>
      </c>
      <c r="H165" s="155">
        <v>0</v>
      </c>
      <c r="I165" s="155">
        <v>0</v>
      </c>
      <c r="J165" s="155">
        <v>0</v>
      </c>
      <c r="K165" s="155">
        <v>0</v>
      </c>
      <c r="L165" s="155">
        <v>0</v>
      </c>
      <c r="M165" s="155">
        <v>0</v>
      </c>
      <c r="N165" s="155">
        <v>0</v>
      </c>
      <c r="O165" s="155">
        <v>0</v>
      </c>
      <c r="P165" s="155">
        <v>0</v>
      </c>
      <c r="Q165" s="155">
        <v>0</v>
      </c>
      <c r="R165" s="155">
        <v>0</v>
      </c>
      <c r="S165" s="155">
        <v>0</v>
      </c>
    </row>
    <row r="166" spans="1:19">
      <c r="A166" s="126"/>
      <c r="B166" s="127"/>
      <c r="C166" s="126"/>
      <c r="D166" s="126"/>
      <c r="E166" s="128"/>
      <c r="F166" s="128"/>
      <c r="G166" s="126"/>
      <c r="H166" s="126"/>
      <c r="I166" s="126"/>
      <c r="J166" s="126"/>
      <c r="K166" s="126"/>
      <c r="L166" s="126"/>
      <c r="M166" s="126"/>
      <c r="N166" s="126"/>
      <c r="O166" s="126"/>
      <c r="P166" s="126"/>
      <c r="Q166" s="126"/>
      <c r="R166" s="126"/>
      <c r="S166" s="126"/>
    </row>
    <row r="167" spans="1:19" ht="15">
      <c r="A167" s="129" t="s">
        <v>1</v>
      </c>
      <c r="B167" s="129"/>
      <c r="C167" s="129"/>
      <c r="D167" s="129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  <c r="R167" s="129"/>
      <c r="S167" s="129"/>
    </row>
    <row r="168" spans="1:19" ht="15">
      <c r="A168" s="129" t="s">
        <v>2</v>
      </c>
      <c r="B168" s="129"/>
      <c r="C168" s="129"/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  <c r="R168" s="129"/>
      <c r="S168" s="129"/>
    </row>
    <row r="169" spans="1:19" ht="15">
      <c r="A169" s="130" t="s">
        <v>21</v>
      </c>
      <c r="B169" s="131"/>
      <c r="C169" s="132" t="s">
        <v>22</v>
      </c>
      <c r="D169" s="132"/>
      <c r="E169" s="132"/>
      <c r="F169" s="132"/>
      <c r="G169" s="132"/>
      <c r="H169" s="132"/>
      <c r="I169" s="132"/>
      <c r="J169" s="132"/>
      <c r="K169" s="132"/>
      <c r="L169" s="132"/>
      <c r="M169" s="132"/>
      <c r="N169" s="132"/>
      <c r="O169" s="132"/>
      <c r="P169" s="132"/>
      <c r="Q169" s="132"/>
      <c r="R169" s="132"/>
      <c r="S169" s="132"/>
    </row>
    <row r="170" spans="1:19" ht="15">
      <c r="A170" s="133" t="s">
        <v>955</v>
      </c>
      <c r="B170" s="134"/>
      <c r="C170" s="135" t="s">
        <v>32</v>
      </c>
      <c r="D170" s="135"/>
      <c r="E170" s="135"/>
      <c r="F170" s="135"/>
      <c r="G170" s="135"/>
      <c r="H170" s="135"/>
      <c r="I170" s="135"/>
      <c r="J170" s="135"/>
      <c r="K170" s="135"/>
      <c r="L170" s="135"/>
      <c r="M170" s="135"/>
      <c r="N170" s="135"/>
      <c r="O170" s="135"/>
      <c r="P170" s="135"/>
      <c r="Q170" s="135"/>
      <c r="R170" s="135"/>
      <c r="S170" s="135"/>
    </row>
    <row r="171" spans="1:19" ht="15">
      <c r="A171" s="136" t="s">
        <v>1003</v>
      </c>
      <c r="B171" s="137"/>
      <c r="C171" s="135" t="s">
        <v>107</v>
      </c>
      <c r="D171" s="135"/>
      <c r="E171" s="135"/>
      <c r="F171" s="135"/>
      <c r="G171" s="135"/>
      <c r="H171" s="135"/>
      <c r="I171" s="135"/>
      <c r="J171" s="135"/>
      <c r="K171" s="135"/>
      <c r="L171" s="135"/>
      <c r="M171" s="135"/>
      <c r="N171" s="135"/>
      <c r="O171" s="135"/>
      <c r="P171" s="135"/>
      <c r="Q171" s="135"/>
      <c r="R171" s="135"/>
      <c r="S171" s="135"/>
    </row>
    <row r="172" spans="1:19" ht="15">
      <c r="A172" s="138" t="s">
        <v>957</v>
      </c>
      <c r="B172" s="139" t="s">
        <v>958</v>
      </c>
      <c r="C172" s="140" t="s">
        <v>959</v>
      </c>
      <c r="D172" s="141"/>
      <c r="E172" s="141"/>
      <c r="F172" s="142"/>
      <c r="G172" s="138" t="s">
        <v>960</v>
      </c>
      <c r="H172" s="143" t="s">
        <v>961</v>
      </c>
      <c r="I172" s="144"/>
      <c r="J172" s="144"/>
      <c r="K172" s="144"/>
      <c r="L172" s="144"/>
      <c r="M172" s="144"/>
      <c r="N172" s="144"/>
      <c r="O172" s="144"/>
      <c r="P172" s="144"/>
      <c r="Q172" s="144"/>
      <c r="R172" s="144"/>
      <c r="S172" s="145"/>
    </row>
    <row r="173" spans="1:19" ht="15">
      <c r="A173" s="146"/>
      <c r="B173" s="138"/>
      <c r="C173" s="147" t="s">
        <v>962</v>
      </c>
      <c r="D173" s="148"/>
      <c r="E173" s="147" t="s">
        <v>963</v>
      </c>
      <c r="F173" s="148"/>
      <c r="G173" s="146"/>
      <c r="H173" s="149" t="s">
        <v>964</v>
      </c>
      <c r="I173" s="149" t="s">
        <v>965</v>
      </c>
      <c r="J173" s="149" t="s">
        <v>966</v>
      </c>
      <c r="K173" s="149" t="s">
        <v>967</v>
      </c>
      <c r="L173" s="149" t="s">
        <v>966</v>
      </c>
      <c r="M173" s="149" t="s">
        <v>968</v>
      </c>
      <c r="N173" s="149" t="s">
        <v>968</v>
      </c>
      <c r="O173" s="149" t="s">
        <v>967</v>
      </c>
      <c r="P173" s="149" t="s">
        <v>969</v>
      </c>
      <c r="Q173" s="149" t="s">
        <v>970</v>
      </c>
      <c r="R173" s="149" t="s">
        <v>971</v>
      </c>
      <c r="S173" s="149" t="s">
        <v>972</v>
      </c>
    </row>
    <row r="174" spans="1:19" ht="49.5" customHeight="1">
      <c r="A174" s="25" t="s">
        <v>194</v>
      </c>
      <c r="B174" s="26" t="s">
        <v>195</v>
      </c>
      <c r="C174" s="151">
        <v>35501</v>
      </c>
      <c r="D174" s="152"/>
      <c r="E174" s="163" t="s">
        <v>1004</v>
      </c>
      <c r="F174" s="164"/>
      <c r="G174" s="155">
        <v>21600</v>
      </c>
      <c r="H174" s="161">
        <v>1800</v>
      </c>
      <c r="I174" s="161">
        <v>1800</v>
      </c>
      <c r="J174" s="161">
        <v>1800</v>
      </c>
      <c r="K174" s="161">
        <v>1800</v>
      </c>
      <c r="L174" s="161">
        <v>1800</v>
      </c>
      <c r="M174" s="161">
        <v>1800</v>
      </c>
      <c r="N174" s="161">
        <v>1800</v>
      </c>
      <c r="O174" s="161">
        <v>1800</v>
      </c>
      <c r="P174" s="161">
        <v>1800</v>
      </c>
      <c r="Q174" s="161">
        <v>1800</v>
      </c>
      <c r="R174" s="161">
        <v>1800</v>
      </c>
      <c r="S174" s="161">
        <v>1800</v>
      </c>
    </row>
    <row r="175" spans="1:19" ht="33.75" customHeight="1">
      <c r="A175" s="25" t="s">
        <v>196</v>
      </c>
      <c r="B175" s="26" t="s">
        <v>197</v>
      </c>
      <c r="C175" s="151" t="s">
        <v>1005</v>
      </c>
      <c r="D175" s="152"/>
      <c r="E175" s="153" t="s">
        <v>1006</v>
      </c>
      <c r="F175" s="154"/>
      <c r="G175" s="155">
        <v>138000</v>
      </c>
      <c r="H175" s="161">
        <v>11500</v>
      </c>
      <c r="I175" s="161">
        <v>11500</v>
      </c>
      <c r="J175" s="161">
        <v>11500</v>
      </c>
      <c r="K175" s="161">
        <v>11500</v>
      </c>
      <c r="L175" s="161">
        <v>11500</v>
      </c>
      <c r="M175" s="161">
        <v>11500</v>
      </c>
      <c r="N175" s="161">
        <v>11500</v>
      </c>
      <c r="O175" s="161">
        <v>11500</v>
      </c>
      <c r="P175" s="161">
        <v>11500</v>
      </c>
      <c r="Q175" s="161">
        <v>11500</v>
      </c>
      <c r="R175" s="161">
        <v>11500</v>
      </c>
      <c r="S175" s="161">
        <v>11500</v>
      </c>
    </row>
    <row r="176" spans="1:19">
      <c r="A176" s="126"/>
      <c r="B176" s="127"/>
      <c r="C176" s="126"/>
      <c r="D176" s="126"/>
      <c r="E176" s="128"/>
      <c r="F176" s="128"/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  <c r="Q176" s="126"/>
      <c r="R176" s="126"/>
      <c r="S176" s="126"/>
    </row>
    <row r="177" spans="1:19" ht="15">
      <c r="A177" s="129" t="s">
        <v>1</v>
      </c>
      <c r="B177" s="129"/>
      <c r="C177" s="129"/>
      <c r="D177" s="129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  <c r="R177" s="129"/>
      <c r="S177" s="129"/>
    </row>
    <row r="178" spans="1:19" ht="15">
      <c r="A178" s="129" t="s">
        <v>198</v>
      </c>
      <c r="B178" s="129"/>
      <c r="C178" s="129"/>
      <c r="D178" s="129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  <c r="R178" s="129"/>
      <c r="S178" s="129"/>
    </row>
    <row r="179" spans="1:19" ht="15">
      <c r="A179" s="130" t="s">
        <v>201</v>
      </c>
      <c r="B179" s="131"/>
      <c r="C179" s="132" t="s">
        <v>202</v>
      </c>
      <c r="D179" s="132"/>
      <c r="E179" s="132"/>
      <c r="F179" s="132"/>
      <c r="G179" s="132"/>
      <c r="H179" s="132"/>
      <c r="I179" s="132"/>
      <c r="J179" s="132"/>
      <c r="K179" s="132"/>
      <c r="L179" s="132"/>
      <c r="M179" s="132"/>
      <c r="N179" s="132"/>
      <c r="O179" s="132"/>
      <c r="P179" s="132"/>
      <c r="Q179" s="132"/>
      <c r="R179" s="132"/>
      <c r="S179" s="132"/>
    </row>
    <row r="180" spans="1:19" ht="15">
      <c r="A180" s="133" t="s">
        <v>1007</v>
      </c>
      <c r="B180" s="134"/>
      <c r="C180" s="135" t="s">
        <v>208</v>
      </c>
      <c r="D180" s="135"/>
      <c r="E180" s="135"/>
      <c r="F180" s="135"/>
      <c r="G180" s="135"/>
      <c r="H180" s="135"/>
      <c r="I180" s="135"/>
      <c r="J180" s="135"/>
      <c r="K180" s="135"/>
      <c r="L180" s="135"/>
      <c r="M180" s="135"/>
      <c r="N180" s="135"/>
      <c r="O180" s="135"/>
      <c r="P180" s="135"/>
      <c r="Q180" s="135"/>
      <c r="R180" s="135"/>
      <c r="S180" s="135"/>
    </row>
    <row r="181" spans="1:19" ht="15">
      <c r="A181" s="136" t="s">
        <v>956</v>
      </c>
      <c r="B181" s="137"/>
      <c r="C181" s="135" t="s">
        <v>1008</v>
      </c>
      <c r="D181" s="135"/>
      <c r="E181" s="135"/>
      <c r="F181" s="135"/>
      <c r="G181" s="135"/>
      <c r="H181" s="135"/>
      <c r="I181" s="135"/>
      <c r="J181" s="135"/>
      <c r="K181" s="135"/>
      <c r="L181" s="135"/>
      <c r="M181" s="135"/>
      <c r="N181" s="135"/>
      <c r="O181" s="135"/>
      <c r="P181" s="135"/>
      <c r="Q181" s="135"/>
      <c r="R181" s="135"/>
      <c r="S181" s="135"/>
    </row>
    <row r="182" spans="1:19" ht="15">
      <c r="A182" s="138" t="s">
        <v>957</v>
      </c>
      <c r="B182" s="139" t="s">
        <v>958</v>
      </c>
      <c r="C182" s="140" t="s">
        <v>959</v>
      </c>
      <c r="D182" s="141"/>
      <c r="E182" s="141"/>
      <c r="F182" s="142"/>
      <c r="G182" s="138" t="s">
        <v>960</v>
      </c>
      <c r="H182" s="143" t="s">
        <v>961</v>
      </c>
      <c r="I182" s="144"/>
      <c r="J182" s="144"/>
      <c r="K182" s="144"/>
      <c r="L182" s="144"/>
      <c r="M182" s="144"/>
      <c r="N182" s="144"/>
      <c r="O182" s="144"/>
      <c r="P182" s="144"/>
      <c r="Q182" s="144"/>
      <c r="R182" s="144"/>
      <c r="S182" s="145"/>
    </row>
    <row r="183" spans="1:19" ht="15">
      <c r="A183" s="146"/>
      <c r="B183" s="138"/>
      <c r="C183" s="147" t="s">
        <v>962</v>
      </c>
      <c r="D183" s="148"/>
      <c r="E183" s="147" t="s">
        <v>963</v>
      </c>
      <c r="F183" s="148"/>
      <c r="G183" s="146"/>
      <c r="H183" s="149" t="s">
        <v>964</v>
      </c>
      <c r="I183" s="149" t="s">
        <v>965</v>
      </c>
      <c r="J183" s="149" t="s">
        <v>966</v>
      </c>
      <c r="K183" s="149" t="s">
        <v>967</v>
      </c>
      <c r="L183" s="149" t="s">
        <v>966</v>
      </c>
      <c r="M183" s="149" t="s">
        <v>968</v>
      </c>
      <c r="N183" s="149" t="s">
        <v>968</v>
      </c>
      <c r="O183" s="149" t="s">
        <v>967</v>
      </c>
      <c r="P183" s="149" t="s">
        <v>969</v>
      </c>
      <c r="Q183" s="149" t="s">
        <v>970</v>
      </c>
      <c r="R183" s="149" t="s">
        <v>971</v>
      </c>
      <c r="S183" s="149" t="s">
        <v>972</v>
      </c>
    </row>
    <row r="184" spans="1:19" ht="58.5" customHeight="1">
      <c r="A184" s="24" t="s">
        <v>251</v>
      </c>
      <c r="B184" s="26" t="s">
        <v>252</v>
      </c>
      <c r="C184" s="151">
        <v>43101</v>
      </c>
      <c r="D184" s="152"/>
      <c r="E184" s="163" t="s">
        <v>1009</v>
      </c>
      <c r="F184" s="164"/>
      <c r="G184" s="155">
        <v>280000</v>
      </c>
      <c r="H184" s="161">
        <v>23333</v>
      </c>
      <c r="I184" s="161">
        <v>23333</v>
      </c>
      <c r="J184" s="161">
        <v>23333</v>
      </c>
      <c r="K184" s="161">
        <v>23333</v>
      </c>
      <c r="L184" s="161">
        <v>23333</v>
      </c>
      <c r="M184" s="161">
        <v>23333</v>
      </c>
      <c r="N184" s="161">
        <v>23333</v>
      </c>
      <c r="O184" s="161">
        <v>23333</v>
      </c>
      <c r="P184" s="161">
        <v>23334</v>
      </c>
      <c r="Q184" s="161">
        <v>23334</v>
      </c>
      <c r="R184" s="161">
        <v>23334</v>
      </c>
      <c r="S184" s="161">
        <v>23334</v>
      </c>
    </row>
    <row r="185" spans="1:19" ht="54.75" customHeight="1">
      <c r="A185" s="24" t="s">
        <v>253</v>
      </c>
      <c r="B185" s="26" t="s">
        <v>254</v>
      </c>
      <c r="C185" s="151">
        <v>37501</v>
      </c>
      <c r="D185" s="152"/>
      <c r="E185" s="163" t="s">
        <v>1001</v>
      </c>
      <c r="F185" s="164"/>
      <c r="G185" s="155">
        <v>3600</v>
      </c>
      <c r="H185" s="172">
        <v>300</v>
      </c>
      <c r="I185" s="172">
        <v>300</v>
      </c>
      <c r="J185" s="172">
        <v>300</v>
      </c>
      <c r="K185" s="172">
        <v>300</v>
      </c>
      <c r="L185" s="172">
        <v>300</v>
      </c>
      <c r="M185" s="172">
        <v>300</v>
      </c>
      <c r="N185" s="172">
        <v>300</v>
      </c>
      <c r="O185" s="172">
        <v>300</v>
      </c>
      <c r="P185" s="172">
        <v>300</v>
      </c>
      <c r="Q185" s="172">
        <v>300</v>
      </c>
      <c r="R185" s="172">
        <v>300</v>
      </c>
      <c r="S185" s="172">
        <v>300</v>
      </c>
    </row>
    <row r="186" spans="1:19" ht="46.5" customHeight="1">
      <c r="A186" s="24" t="s">
        <v>256</v>
      </c>
      <c r="B186" s="26" t="s">
        <v>257</v>
      </c>
      <c r="C186" s="151">
        <v>43101</v>
      </c>
      <c r="D186" s="152"/>
      <c r="E186" s="163" t="s">
        <v>1009</v>
      </c>
      <c r="F186" s="164"/>
      <c r="G186" s="155">
        <v>50000</v>
      </c>
      <c r="H186" s="173">
        <v>4167</v>
      </c>
      <c r="I186" s="173">
        <v>4167</v>
      </c>
      <c r="J186" s="173">
        <v>4167</v>
      </c>
      <c r="K186" s="173">
        <v>4167</v>
      </c>
      <c r="L186" s="173">
        <v>4167</v>
      </c>
      <c r="M186" s="173">
        <v>4167</v>
      </c>
      <c r="N186" s="173">
        <v>4167</v>
      </c>
      <c r="O186" s="173">
        <v>4167</v>
      </c>
      <c r="P186" s="172">
        <v>4166</v>
      </c>
      <c r="Q186" s="172">
        <v>4166</v>
      </c>
      <c r="R186" s="172">
        <v>4166</v>
      </c>
      <c r="S186" s="172">
        <v>4166</v>
      </c>
    </row>
    <row r="187" spans="1:19">
      <c r="A187" s="126"/>
      <c r="B187" s="127"/>
      <c r="C187" s="126"/>
      <c r="D187" s="126"/>
      <c r="E187" s="128"/>
      <c r="F187" s="128"/>
      <c r="G187" s="126"/>
      <c r="H187" s="126"/>
      <c r="I187" s="126"/>
      <c r="J187" s="126"/>
      <c r="K187" s="126"/>
      <c r="L187" s="126"/>
      <c r="M187" s="126"/>
      <c r="N187" s="126"/>
      <c r="O187" s="126"/>
      <c r="P187" s="126"/>
      <c r="Q187" s="126"/>
      <c r="R187" s="126"/>
      <c r="S187" s="126"/>
    </row>
    <row r="188" spans="1:19" ht="15">
      <c r="A188" s="129" t="s">
        <v>1</v>
      </c>
      <c r="B188" s="129"/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  <c r="R188" s="129"/>
      <c r="S188" s="129"/>
    </row>
    <row r="189" spans="1:19" ht="15">
      <c r="A189" s="129" t="s">
        <v>198</v>
      </c>
      <c r="B189" s="129"/>
      <c r="C189" s="129"/>
      <c r="D189" s="129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  <c r="Q189" s="129"/>
      <c r="R189" s="129"/>
      <c r="S189" s="129"/>
    </row>
    <row r="190" spans="1:19" ht="15">
      <c r="A190" s="130" t="s">
        <v>201</v>
      </c>
      <c r="B190" s="131"/>
      <c r="C190" s="132" t="s">
        <v>202</v>
      </c>
      <c r="D190" s="132"/>
      <c r="E190" s="132"/>
      <c r="F190" s="132"/>
      <c r="G190" s="132"/>
      <c r="H190" s="132"/>
      <c r="I190" s="132"/>
      <c r="J190" s="132"/>
      <c r="K190" s="132"/>
      <c r="L190" s="132"/>
      <c r="M190" s="132"/>
      <c r="N190" s="132"/>
      <c r="O190" s="132"/>
      <c r="P190" s="132"/>
      <c r="Q190" s="132"/>
      <c r="R190" s="132"/>
      <c r="S190" s="132"/>
    </row>
    <row r="191" spans="1:19" ht="15">
      <c r="A191" s="133" t="s">
        <v>1007</v>
      </c>
      <c r="B191" s="134"/>
      <c r="C191" s="135" t="s">
        <v>208</v>
      </c>
      <c r="D191" s="135"/>
      <c r="E191" s="135"/>
      <c r="F191" s="135"/>
      <c r="G191" s="135"/>
      <c r="H191" s="135"/>
      <c r="I191" s="135"/>
      <c r="J191" s="135"/>
      <c r="K191" s="135"/>
      <c r="L191" s="135"/>
      <c r="M191" s="135"/>
      <c r="N191" s="135"/>
      <c r="O191" s="135"/>
      <c r="P191" s="135"/>
      <c r="Q191" s="135"/>
      <c r="R191" s="135"/>
      <c r="S191" s="135"/>
    </row>
    <row r="192" spans="1:19" ht="15">
      <c r="A192" s="136" t="s">
        <v>973</v>
      </c>
      <c r="B192" s="137"/>
      <c r="C192" s="135" t="s">
        <v>214</v>
      </c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  <c r="N192" s="135"/>
      <c r="O192" s="135"/>
      <c r="P192" s="135"/>
      <c r="Q192" s="135"/>
      <c r="R192" s="135"/>
      <c r="S192" s="135"/>
    </row>
    <row r="193" spans="1:19" ht="15">
      <c r="A193" s="138" t="s">
        <v>957</v>
      </c>
      <c r="B193" s="139" t="s">
        <v>958</v>
      </c>
      <c r="C193" s="140" t="s">
        <v>959</v>
      </c>
      <c r="D193" s="141"/>
      <c r="E193" s="141"/>
      <c r="F193" s="142"/>
      <c r="G193" s="138" t="s">
        <v>960</v>
      </c>
      <c r="H193" s="143" t="s">
        <v>961</v>
      </c>
      <c r="I193" s="144"/>
      <c r="J193" s="144"/>
      <c r="K193" s="144"/>
      <c r="L193" s="144"/>
      <c r="M193" s="144"/>
      <c r="N193" s="144"/>
      <c r="O193" s="144"/>
      <c r="P193" s="144"/>
      <c r="Q193" s="144"/>
      <c r="R193" s="144"/>
      <c r="S193" s="145"/>
    </row>
    <row r="194" spans="1:19" ht="15">
      <c r="A194" s="146"/>
      <c r="B194" s="138"/>
      <c r="C194" s="147" t="s">
        <v>962</v>
      </c>
      <c r="D194" s="148"/>
      <c r="E194" s="147" t="s">
        <v>963</v>
      </c>
      <c r="F194" s="148"/>
      <c r="G194" s="146"/>
      <c r="H194" s="149" t="s">
        <v>964</v>
      </c>
      <c r="I194" s="149" t="s">
        <v>965</v>
      </c>
      <c r="J194" s="149" t="s">
        <v>966</v>
      </c>
      <c r="K194" s="149" t="s">
        <v>967</v>
      </c>
      <c r="L194" s="149" t="s">
        <v>966</v>
      </c>
      <c r="M194" s="149" t="s">
        <v>968</v>
      </c>
      <c r="N194" s="149" t="s">
        <v>968</v>
      </c>
      <c r="O194" s="149" t="s">
        <v>967</v>
      </c>
      <c r="P194" s="149" t="s">
        <v>969</v>
      </c>
      <c r="Q194" s="149" t="s">
        <v>970</v>
      </c>
      <c r="R194" s="149" t="s">
        <v>971</v>
      </c>
      <c r="S194" s="149" t="s">
        <v>972</v>
      </c>
    </row>
    <row r="195" spans="1:19" ht="58.5" customHeight="1">
      <c r="A195" s="25" t="s">
        <v>260</v>
      </c>
      <c r="B195" s="26" t="s">
        <v>261</v>
      </c>
      <c r="C195" s="151">
        <v>43101</v>
      </c>
      <c r="D195" s="152"/>
      <c r="E195" s="163" t="s">
        <v>1009</v>
      </c>
      <c r="F195" s="164"/>
      <c r="G195" s="155">
        <v>500000</v>
      </c>
      <c r="H195" s="172">
        <v>41666</v>
      </c>
      <c r="I195" s="172">
        <v>41667</v>
      </c>
      <c r="J195" s="172">
        <v>41666</v>
      </c>
      <c r="K195" s="172">
        <v>41667</v>
      </c>
      <c r="L195" s="172">
        <v>41666</v>
      </c>
      <c r="M195" s="172">
        <v>41667</v>
      </c>
      <c r="N195" s="172">
        <v>41667</v>
      </c>
      <c r="O195" s="172">
        <v>41667</v>
      </c>
      <c r="P195" s="172">
        <v>41667</v>
      </c>
      <c r="Q195" s="172">
        <v>41667</v>
      </c>
      <c r="R195" s="172">
        <v>41667</v>
      </c>
      <c r="S195" s="172">
        <v>41667</v>
      </c>
    </row>
    <row r="196" spans="1:19" ht="36">
      <c r="A196" s="25" t="s">
        <v>264</v>
      </c>
      <c r="B196" s="26" t="s">
        <v>265</v>
      </c>
      <c r="C196" s="151">
        <v>43101</v>
      </c>
      <c r="D196" s="152"/>
      <c r="E196" s="163" t="s">
        <v>1009</v>
      </c>
      <c r="F196" s="164"/>
      <c r="G196" s="155">
        <v>100000</v>
      </c>
      <c r="H196" s="157">
        <v>8334</v>
      </c>
      <c r="I196" s="157">
        <v>8333</v>
      </c>
      <c r="J196" s="157">
        <v>8333</v>
      </c>
      <c r="K196" s="157">
        <v>8334</v>
      </c>
      <c r="L196" s="157">
        <v>8333</v>
      </c>
      <c r="M196" s="157">
        <v>8334</v>
      </c>
      <c r="N196" s="157">
        <v>8333</v>
      </c>
      <c r="O196" s="157">
        <v>8334</v>
      </c>
      <c r="P196" s="157">
        <v>8333</v>
      </c>
      <c r="Q196" s="157">
        <v>8333</v>
      </c>
      <c r="R196" s="157">
        <v>8333</v>
      </c>
      <c r="S196" s="157">
        <v>8333</v>
      </c>
    </row>
    <row r="197" spans="1:19" ht="36">
      <c r="A197" s="25" t="s">
        <v>267</v>
      </c>
      <c r="B197" s="26" t="s">
        <v>268</v>
      </c>
      <c r="C197" s="151">
        <v>43101</v>
      </c>
      <c r="D197" s="152"/>
      <c r="E197" s="163" t="s">
        <v>1009</v>
      </c>
      <c r="F197" s="164"/>
      <c r="G197" s="155">
        <v>550000</v>
      </c>
      <c r="H197" s="174">
        <v>45833</v>
      </c>
      <c r="I197" s="174">
        <v>45834</v>
      </c>
      <c r="J197" s="174">
        <v>45834</v>
      </c>
      <c r="K197" s="174">
        <v>45833</v>
      </c>
      <c r="L197" s="174">
        <v>45834</v>
      </c>
      <c r="M197" s="174">
        <v>45833</v>
      </c>
      <c r="N197" s="174">
        <v>45833</v>
      </c>
      <c r="O197" s="174">
        <v>45834</v>
      </c>
      <c r="P197" s="174">
        <v>45833</v>
      </c>
      <c r="Q197" s="174">
        <v>45833</v>
      </c>
      <c r="R197" s="174">
        <v>45833</v>
      </c>
      <c r="S197" s="174">
        <v>45833</v>
      </c>
    </row>
    <row r="198" spans="1:19" ht="60">
      <c r="A198" s="25" t="s">
        <v>269</v>
      </c>
      <c r="B198" s="26" t="s">
        <v>270</v>
      </c>
      <c r="C198" s="151">
        <v>43101</v>
      </c>
      <c r="D198" s="152"/>
      <c r="E198" s="163" t="s">
        <v>1009</v>
      </c>
      <c r="F198" s="164"/>
      <c r="G198" s="155">
        <v>200000</v>
      </c>
      <c r="H198" s="161">
        <v>16667</v>
      </c>
      <c r="I198" s="161">
        <v>16666</v>
      </c>
      <c r="J198" s="161">
        <v>16667</v>
      </c>
      <c r="K198" s="161">
        <v>16666</v>
      </c>
      <c r="L198" s="161">
        <v>16667</v>
      </c>
      <c r="M198" s="161">
        <v>16666</v>
      </c>
      <c r="N198" s="161">
        <v>16667</v>
      </c>
      <c r="O198" s="161">
        <v>16666</v>
      </c>
      <c r="P198" s="161">
        <v>16667</v>
      </c>
      <c r="Q198" s="161">
        <v>16667</v>
      </c>
      <c r="R198" s="161">
        <v>16667</v>
      </c>
      <c r="S198" s="161">
        <v>16667</v>
      </c>
    </row>
    <row r="199" spans="1:19">
      <c r="A199" s="126"/>
      <c r="B199" s="127"/>
      <c r="C199" s="126"/>
      <c r="D199" s="126"/>
      <c r="E199" s="128"/>
      <c r="F199" s="128"/>
      <c r="G199" s="126"/>
      <c r="H199" s="126"/>
      <c r="I199" s="126"/>
      <c r="J199" s="126"/>
      <c r="K199" s="126"/>
      <c r="L199" s="126"/>
      <c r="M199" s="126"/>
      <c r="N199" s="126"/>
      <c r="O199" s="126"/>
      <c r="P199" s="126"/>
      <c r="Q199" s="126"/>
      <c r="R199" s="126"/>
      <c r="S199" s="126"/>
    </row>
    <row r="200" spans="1:19" ht="15">
      <c r="A200" s="129" t="s">
        <v>1</v>
      </c>
      <c r="B200" s="129"/>
      <c r="C200" s="129"/>
      <c r="D200" s="129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  <c r="Q200" s="129"/>
      <c r="R200" s="129"/>
      <c r="S200" s="129"/>
    </row>
    <row r="201" spans="1:19" ht="15">
      <c r="A201" s="129" t="s">
        <v>198</v>
      </c>
      <c r="B201" s="129"/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  <c r="Q201" s="129"/>
      <c r="R201" s="129"/>
      <c r="S201" s="129"/>
    </row>
    <row r="202" spans="1:19" ht="15">
      <c r="A202" s="130" t="s">
        <v>218</v>
      </c>
      <c r="B202" s="131"/>
      <c r="C202" s="132" t="s">
        <v>219</v>
      </c>
      <c r="D202" s="132"/>
      <c r="E202" s="132"/>
      <c r="F202" s="132"/>
      <c r="G202" s="132"/>
      <c r="H202" s="132"/>
      <c r="I202" s="132"/>
      <c r="J202" s="132"/>
      <c r="K202" s="132"/>
      <c r="L202" s="132"/>
      <c r="M202" s="132"/>
      <c r="N202" s="132"/>
      <c r="O202" s="132"/>
      <c r="P202" s="132"/>
      <c r="Q202" s="132"/>
      <c r="R202" s="132"/>
      <c r="S202" s="132"/>
    </row>
    <row r="203" spans="1:19" ht="15">
      <c r="A203" s="133" t="s">
        <v>1010</v>
      </c>
      <c r="B203" s="134"/>
      <c r="C203" s="135" t="s">
        <v>223</v>
      </c>
      <c r="D203" s="135"/>
      <c r="E203" s="135"/>
      <c r="F203" s="135"/>
      <c r="G203" s="135"/>
      <c r="H203" s="135"/>
      <c r="I203" s="135"/>
      <c r="J203" s="135"/>
      <c r="K203" s="135"/>
      <c r="L203" s="135"/>
      <c r="M203" s="135"/>
      <c r="N203" s="135"/>
      <c r="O203" s="135"/>
      <c r="P203" s="135"/>
      <c r="Q203" s="135"/>
      <c r="R203" s="135"/>
      <c r="S203" s="135"/>
    </row>
    <row r="204" spans="1:19" ht="15">
      <c r="A204" s="136" t="s">
        <v>975</v>
      </c>
      <c r="B204" s="137"/>
      <c r="C204" s="135" t="s">
        <v>225</v>
      </c>
      <c r="D204" s="135"/>
      <c r="E204" s="135"/>
      <c r="F204" s="135"/>
      <c r="G204" s="135"/>
      <c r="H204" s="135"/>
      <c r="I204" s="135"/>
      <c r="J204" s="135"/>
      <c r="K204" s="135"/>
      <c r="L204" s="135"/>
      <c r="M204" s="135"/>
      <c r="N204" s="135"/>
      <c r="O204" s="135"/>
      <c r="P204" s="135"/>
      <c r="Q204" s="135"/>
      <c r="R204" s="135"/>
      <c r="S204" s="135"/>
    </row>
    <row r="205" spans="1:19" ht="15">
      <c r="A205" s="138" t="s">
        <v>957</v>
      </c>
      <c r="B205" s="139" t="s">
        <v>958</v>
      </c>
      <c r="C205" s="140" t="s">
        <v>959</v>
      </c>
      <c r="D205" s="141"/>
      <c r="E205" s="141"/>
      <c r="F205" s="142"/>
      <c r="G205" s="138" t="s">
        <v>960</v>
      </c>
      <c r="H205" s="143" t="s">
        <v>961</v>
      </c>
      <c r="I205" s="144"/>
      <c r="J205" s="144"/>
      <c r="K205" s="144"/>
      <c r="L205" s="144"/>
      <c r="M205" s="144"/>
      <c r="N205" s="144"/>
      <c r="O205" s="144"/>
      <c r="P205" s="144"/>
      <c r="Q205" s="144"/>
      <c r="R205" s="144"/>
      <c r="S205" s="145"/>
    </row>
    <row r="206" spans="1:19" ht="15">
      <c r="A206" s="146"/>
      <c r="B206" s="138"/>
      <c r="C206" s="147" t="s">
        <v>962</v>
      </c>
      <c r="D206" s="148"/>
      <c r="E206" s="147" t="s">
        <v>963</v>
      </c>
      <c r="F206" s="148"/>
      <c r="G206" s="146"/>
      <c r="H206" s="149" t="s">
        <v>964</v>
      </c>
      <c r="I206" s="149" t="s">
        <v>965</v>
      </c>
      <c r="J206" s="149" t="s">
        <v>966</v>
      </c>
      <c r="K206" s="149" t="s">
        <v>967</v>
      </c>
      <c r="L206" s="149" t="s">
        <v>966</v>
      </c>
      <c r="M206" s="149" t="s">
        <v>968</v>
      </c>
      <c r="N206" s="149" t="s">
        <v>968</v>
      </c>
      <c r="O206" s="149" t="s">
        <v>967</v>
      </c>
      <c r="P206" s="149" t="s">
        <v>969</v>
      </c>
      <c r="Q206" s="149" t="s">
        <v>970</v>
      </c>
      <c r="R206" s="149" t="s">
        <v>971</v>
      </c>
      <c r="S206" s="149" t="s">
        <v>972</v>
      </c>
    </row>
    <row r="207" spans="1:19" ht="51" customHeight="1">
      <c r="A207" s="25" t="s">
        <v>272</v>
      </c>
      <c r="B207" s="26" t="s">
        <v>273</v>
      </c>
      <c r="C207" s="165">
        <v>21101</v>
      </c>
      <c r="D207" s="166"/>
      <c r="E207" s="163" t="s">
        <v>981</v>
      </c>
      <c r="F207" s="164"/>
      <c r="G207" s="155">
        <v>1200</v>
      </c>
      <c r="H207" s="161">
        <v>100</v>
      </c>
      <c r="I207" s="161">
        <v>100</v>
      </c>
      <c r="J207" s="161">
        <v>100</v>
      </c>
      <c r="K207" s="161">
        <v>100</v>
      </c>
      <c r="L207" s="161">
        <v>100</v>
      </c>
      <c r="M207" s="161">
        <v>100</v>
      </c>
      <c r="N207" s="161">
        <v>100</v>
      </c>
      <c r="O207" s="161">
        <v>100</v>
      </c>
      <c r="P207" s="161">
        <v>100</v>
      </c>
      <c r="Q207" s="161">
        <v>100</v>
      </c>
      <c r="R207" s="161">
        <v>100</v>
      </c>
      <c r="S207" s="161">
        <v>100</v>
      </c>
    </row>
    <row r="208" spans="1:19" ht="24">
      <c r="A208" s="25" t="s">
        <v>275</v>
      </c>
      <c r="B208" s="26" t="s">
        <v>276</v>
      </c>
      <c r="C208" s="165">
        <v>21101</v>
      </c>
      <c r="D208" s="166"/>
      <c r="E208" s="163" t="s">
        <v>981</v>
      </c>
      <c r="F208" s="164"/>
      <c r="G208" s="155">
        <v>1200</v>
      </c>
      <c r="H208" s="161">
        <v>100</v>
      </c>
      <c r="I208" s="161">
        <v>100</v>
      </c>
      <c r="J208" s="161">
        <v>100</v>
      </c>
      <c r="K208" s="161">
        <v>100</v>
      </c>
      <c r="L208" s="161">
        <v>100</v>
      </c>
      <c r="M208" s="161">
        <v>100</v>
      </c>
      <c r="N208" s="161">
        <v>100</v>
      </c>
      <c r="O208" s="161">
        <v>100</v>
      </c>
      <c r="P208" s="161">
        <v>100</v>
      </c>
      <c r="Q208" s="161">
        <v>100</v>
      </c>
      <c r="R208" s="161">
        <v>100</v>
      </c>
      <c r="S208" s="161">
        <v>100</v>
      </c>
    </row>
    <row r="209" spans="1:19" ht="24">
      <c r="A209" s="25" t="s">
        <v>278</v>
      </c>
      <c r="B209" s="26" t="s">
        <v>279</v>
      </c>
      <c r="C209" s="151">
        <v>37501</v>
      </c>
      <c r="D209" s="152"/>
      <c r="E209" s="163" t="s">
        <v>1001</v>
      </c>
      <c r="F209" s="164"/>
      <c r="G209" s="155">
        <v>1000</v>
      </c>
      <c r="H209" s="161">
        <v>100</v>
      </c>
      <c r="I209" s="161">
        <v>100</v>
      </c>
      <c r="J209" s="161">
        <v>100</v>
      </c>
      <c r="K209" s="161">
        <v>100</v>
      </c>
      <c r="L209" s="161">
        <v>100</v>
      </c>
      <c r="M209" s="162"/>
      <c r="N209" s="161">
        <v>100</v>
      </c>
      <c r="O209" s="161">
        <v>100</v>
      </c>
      <c r="P209" s="161">
        <v>100</v>
      </c>
      <c r="Q209" s="161">
        <v>100</v>
      </c>
      <c r="R209" s="161">
        <v>100</v>
      </c>
      <c r="S209" s="162"/>
    </row>
    <row r="210" spans="1:19">
      <c r="A210" s="126"/>
      <c r="B210" s="127"/>
      <c r="C210" s="126"/>
      <c r="D210" s="126"/>
      <c r="E210" s="128"/>
      <c r="F210" s="128"/>
      <c r="G210" s="126"/>
      <c r="H210" s="126"/>
      <c r="I210" s="126"/>
      <c r="J210" s="126"/>
      <c r="K210" s="126"/>
      <c r="L210" s="126"/>
      <c r="M210" s="126"/>
      <c r="N210" s="126"/>
      <c r="O210" s="126"/>
      <c r="P210" s="126"/>
      <c r="Q210" s="126"/>
      <c r="R210" s="126"/>
      <c r="S210" s="126"/>
    </row>
    <row r="211" spans="1:19" ht="15">
      <c r="A211" s="129" t="s">
        <v>1</v>
      </c>
      <c r="B211" s="129"/>
      <c r="C211" s="129"/>
      <c r="D211" s="129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  <c r="Q211" s="129"/>
      <c r="R211" s="129"/>
      <c r="S211" s="129"/>
    </row>
    <row r="212" spans="1:19" ht="15">
      <c r="A212" s="129" t="s">
        <v>198</v>
      </c>
      <c r="B212" s="129"/>
      <c r="C212" s="129"/>
      <c r="D212" s="129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  <c r="R212" s="129"/>
      <c r="S212" s="129"/>
    </row>
    <row r="213" spans="1:19" ht="15">
      <c r="A213" s="130" t="s">
        <v>218</v>
      </c>
      <c r="B213" s="131"/>
      <c r="C213" s="132" t="s">
        <v>219</v>
      </c>
      <c r="D213" s="132"/>
      <c r="E213" s="132"/>
      <c r="F213" s="132"/>
      <c r="G213" s="132"/>
      <c r="H213" s="132"/>
      <c r="I213" s="132"/>
      <c r="J213" s="132"/>
      <c r="K213" s="132"/>
      <c r="L213" s="132"/>
      <c r="M213" s="132"/>
      <c r="N213" s="132"/>
      <c r="O213" s="132"/>
      <c r="P213" s="132"/>
      <c r="Q213" s="132"/>
      <c r="R213" s="132"/>
      <c r="S213" s="132"/>
    </row>
    <row r="214" spans="1:19" ht="15">
      <c r="A214" s="133" t="s">
        <v>1010</v>
      </c>
      <c r="B214" s="134"/>
      <c r="C214" s="135" t="s">
        <v>223</v>
      </c>
      <c r="D214" s="135"/>
      <c r="E214" s="135"/>
      <c r="F214" s="135"/>
      <c r="G214" s="135"/>
      <c r="H214" s="135"/>
      <c r="I214" s="135"/>
      <c r="J214" s="135"/>
      <c r="K214" s="135"/>
      <c r="L214" s="135"/>
      <c r="M214" s="135"/>
      <c r="N214" s="135"/>
      <c r="O214" s="135"/>
      <c r="P214" s="135"/>
      <c r="Q214" s="135"/>
      <c r="R214" s="135"/>
      <c r="S214" s="135"/>
    </row>
    <row r="215" spans="1:19" ht="15">
      <c r="A215" s="136" t="s">
        <v>977</v>
      </c>
      <c r="B215" s="137"/>
      <c r="C215" s="135" t="s">
        <v>229</v>
      </c>
      <c r="D215" s="135"/>
      <c r="E215" s="135"/>
      <c r="F215" s="135"/>
      <c r="G215" s="135"/>
      <c r="H215" s="135"/>
      <c r="I215" s="135"/>
      <c r="J215" s="135"/>
      <c r="K215" s="135"/>
      <c r="L215" s="135"/>
      <c r="M215" s="135"/>
      <c r="N215" s="135"/>
      <c r="O215" s="135"/>
      <c r="P215" s="135"/>
      <c r="Q215" s="135"/>
      <c r="R215" s="135"/>
      <c r="S215" s="135"/>
    </row>
    <row r="216" spans="1:19" ht="15">
      <c r="A216" s="138" t="s">
        <v>957</v>
      </c>
      <c r="B216" s="139" t="s">
        <v>958</v>
      </c>
      <c r="C216" s="140" t="s">
        <v>959</v>
      </c>
      <c r="D216" s="141"/>
      <c r="E216" s="141"/>
      <c r="F216" s="142"/>
      <c r="G216" s="138" t="s">
        <v>960</v>
      </c>
      <c r="H216" s="143" t="s">
        <v>961</v>
      </c>
      <c r="I216" s="144"/>
      <c r="J216" s="144"/>
      <c r="K216" s="144"/>
      <c r="L216" s="144"/>
      <c r="M216" s="144"/>
      <c r="N216" s="144"/>
      <c r="O216" s="144"/>
      <c r="P216" s="144"/>
      <c r="Q216" s="144"/>
      <c r="R216" s="144"/>
      <c r="S216" s="145"/>
    </row>
    <row r="217" spans="1:19" ht="15">
      <c r="A217" s="146"/>
      <c r="B217" s="138"/>
      <c r="C217" s="147" t="s">
        <v>962</v>
      </c>
      <c r="D217" s="148"/>
      <c r="E217" s="147" t="s">
        <v>963</v>
      </c>
      <c r="F217" s="148"/>
      <c r="G217" s="146"/>
      <c r="H217" s="149" t="s">
        <v>964</v>
      </c>
      <c r="I217" s="149" t="s">
        <v>965</v>
      </c>
      <c r="J217" s="149" t="s">
        <v>966</v>
      </c>
      <c r="K217" s="149" t="s">
        <v>967</v>
      </c>
      <c r="L217" s="149" t="s">
        <v>966</v>
      </c>
      <c r="M217" s="149" t="s">
        <v>968</v>
      </c>
      <c r="N217" s="149" t="s">
        <v>968</v>
      </c>
      <c r="O217" s="149" t="s">
        <v>967</v>
      </c>
      <c r="P217" s="149" t="s">
        <v>969</v>
      </c>
      <c r="Q217" s="149" t="s">
        <v>970</v>
      </c>
      <c r="R217" s="149" t="s">
        <v>971</v>
      </c>
      <c r="S217" s="149" t="s">
        <v>972</v>
      </c>
    </row>
    <row r="218" spans="1:19" ht="36" customHeight="1">
      <c r="A218" s="24" t="s">
        <v>280</v>
      </c>
      <c r="B218" s="26" t="s">
        <v>281</v>
      </c>
      <c r="C218" s="151">
        <v>26103</v>
      </c>
      <c r="D218" s="152"/>
      <c r="E218" s="153" t="s">
        <v>989</v>
      </c>
      <c r="F218" s="154"/>
      <c r="G218" s="155">
        <v>2000</v>
      </c>
      <c r="H218" s="162"/>
      <c r="I218" s="162"/>
      <c r="J218" s="162"/>
      <c r="K218" s="162"/>
      <c r="L218" s="173">
        <v>2000</v>
      </c>
      <c r="M218" s="162"/>
      <c r="N218" s="162"/>
      <c r="O218" s="162"/>
      <c r="P218" s="162"/>
      <c r="Q218" s="162"/>
      <c r="R218" s="162"/>
      <c r="S218" s="162"/>
    </row>
    <row r="219" spans="1:19" ht="24">
      <c r="A219" s="24" t="s">
        <v>283</v>
      </c>
      <c r="B219" s="26" t="s">
        <v>284</v>
      </c>
      <c r="C219" s="151">
        <v>26103</v>
      </c>
      <c r="D219" s="152"/>
      <c r="E219" s="153" t="s">
        <v>989</v>
      </c>
      <c r="F219" s="154"/>
      <c r="G219" s="155">
        <v>2000</v>
      </c>
      <c r="H219" s="162"/>
      <c r="I219" s="162"/>
      <c r="J219" s="155">
        <v>2000</v>
      </c>
      <c r="K219" s="162"/>
      <c r="L219" s="162"/>
      <c r="M219" s="162"/>
      <c r="N219" s="162"/>
      <c r="O219" s="162"/>
      <c r="P219" s="162"/>
      <c r="Q219" s="162"/>
      <c r="R219" s="162"/>
      <c r="S219" s="162"/>
    </row>
    <row r="220" spans="1:19" ht="24">
      <c r="A220" s="24" t="s">
        <v>285</v>
      </c>
      <c r="B220" s="26" t="s">
        <v>286</v>
      </c>
      <c r="C220" s="151">
        <v>38101</v>
      </c>
      <c r="D220" s="152"/>
      <c r="E220" s="163" t="s">
        <v>1011</v>
      </c>
      <c r="F220" s="164"/>
      <c r="G220" s="155">
        <v>250000</v>
      </c>
      <c r="H220" s="162"/>
      <c r="I220" s="162"/>
      <c r="J220" s="162"/>
      <c r="K220" s="157">
        <v>250000</v>
      </c>
      <c r="L220" s="162"/>
      <c r="M220" s="162"/>
      <c r="N220" s="162"/>
      <c r="O220" s="162"/>
      <c r="P220" s="162"/>
      <c r="Q220" s="162"/>
      <c r="R220" s="162"/>
      <c r="S220" s="162"/>
    </row>
    <row r="221" spans="1:19" ht="36" customHeight="1">
      <c r="A221" s="24" t="s">
        <v>287</v>
      </c>
      <c r="B221" s="26" t="s">
        <v>288</v>
      </c>
      <c r="C221" s="151">
        <v>38102</v>
      </c>
      <c r="D221" s="152"/>
      <c r="E221" s="163" t="s">
        <v>1011</v>
      </c>
      <c r="F221" s="164"/>
      <c r="G221" s="155">
        <v>100000</v>
      </c>
      <c r="H221" s="162"/>
      <c r="I221" s="162"/>
      <c r="J221" s="162"/>
      <c r="K221" s="162"/>
      <c r="L221" s="162"/>
      <c r="M221" s="162"/>
      <c r="N221" s="162"/>
      <c r="O221" s="162"/>
      <c r="P221" s="157">
        <v>100000</v>
      </c>
      <c r="Q221" s="162"/>
      <c r="R221" s="162"/>
      <c r="S221" s="162"/>
    </row>
    <row r="222" spans="1:19" ht="36">
      <c r="A222" s="24" t="s">
        <v>289</v>
      </c>
      <c r="B222" s="26" t="s">
        <v>290</v>
      </c>
      <c r="C222" s="151">
        <v>38103</v>
      </c>
      <c r="D222" s="152"/>
      <c r="E222" s="163" t="s">
        <v>1011</v>
      </c>
      <c r="F222" s="164"/>
      <c r="G222" s="155">
        <v>50000</v>
      </c>
      <c r="H222" s="162"/>
      <c r="I222" s="162"/>
      <c r="J222" s="162"/>
      <c r="K222" s="162"/>
      <c r="L222" s="162"/>
      <c r="M222" s="162"/>
      <c r="N222" s="162"/>
      <c r="O222" s="162"/>
      <c r="P222" s="162"/>
      <c r="Q222" s="174">
        <v>50000</v>
      </c>
      <c r="R222" s="162"/>
      <c r="S222" s="162"/>
    </row>
    <row r="223" spans="1:19" ht="26.25" customHeight="1">
      <c r="A223" s="24" t="s">
        <v>291</v>
      </c>
      <c r="B223" s="26" t="s">
        <v>292</v>
      </c>
      <c r="C223" s="151">
        <v>38201</v>
      </c>
      <c r="D223" s="152"/>
      <c r="E223" s="163" t="s">
        <v>999</v>
      </c>
      <c r="F223" s="164"/>
      <c r="G223" s="155">
        <v>400000</v>
      </c>
      <c r="H223" s="162"/>
      <c r="I223" s="162"/>
      <c r="J223" s="162"/>
      <c r="K223" s="162"/>
      <c r="L223" s="162"/>
      <c r="M223" s="162"/>
      <c r="N223" s="162"/>
      <c r="O223" s="162"/>
      <c r="P223" s="162"/>
      <c r="Q223" s="162"/>
      <c r="R223" s="162"/>
      <c r="S223" s="157">
        <v>400000</v>
      </c>
    </row>
    <row r="224" spans="1:19" ht="33" customHeight="1">
      <c r="A224" s="24" t="s">
        <v>293</v>
      </c>
      <c r="B224" s="26" t="s">
        <v>295</v>
      </c>
      <c r="C224" s="151">
        <v>44108</v>
      </c>
      <c r="D224" s="152"/>
      <c r="E224" s="153" t="s">
        <v>1012</v>
      </c>
      <c r="F224" s="154"/>
      <c r="G224" s="155">
        <v>50000</v>
      </c>
      <c r="H224" s="162"/>
      <c r="I224" s="162"/>
      <c r="J224" s="157">
        <v>50000</v>
      </c>
      <c r="K224" s="162"/>
      <c r="L224" s="162"/>
      <c r="M224" s="162"/>
      <c r="N224" s="162"/>
      <c r="O224" s="162"/>
      <c r="P224" s="162"/>
      <c r="Q224" s="162"/>
      <c r="R224" s="162"/>
      <c r="S224" s="162"/>
    </row>
    <row r="225" spans="1:19" ht="36.75" customHeight="1">
      <c r="A225" s="24" t="s">
        <v>296</v>
      </c>
      <c r="B225" s="26" t="s">
        <v>298</v>
      </c>
      <c r="C225" s="151">
        <v>38103</v>
      </c>
      <c r="D225" s="152"/>
      <c r="E225" s="163" t="s">
        <v>1011</v>
      </c>
      <c r="F225" s="164"/>
      <c r="G225" s="155">
        <v>200000</v>
      </c>
      <c r="H225" s="162"/>
      <c r="I225" s="162"/>
      <c r="J225" s="162"/>
      <c r="K225" s="162"/>
      <c r="L225" s="162"/>
      <c r="M225" s="157">
        <v>200000</v>
      </c>
      <c r="N225" s="162"/>
      <c r="O225" s="162"/>
      <c r="P225" s="162"/>
      <c r="Q225" s="162"/>
      <c r="R225" s="162"/>
      <c r="S225" s="162"/>
    </row>
    <row r="226" spans="1:19" ht="24">
      <c r="A226" s="24" t="s">
        <v>299</v>
      </c>
      <c r="B226" s="26" t="s">
        <v>301</v>
      </c>
      <c r="C226" s="151">
        <v>38103</v>
      </c>
      <c r="D226" s="152"/>
      <c r="E226" s="163" t="s">
        <v>1011</v>
      </c>
      <c r="F226" s="164"/>
      <c r="G226" s="155">
        <v>200000</v>
      </c>
      <c r="H226" s="162"/>
      <c r="I226" s="162"/>
      <c r="J226" s="162"/>
      <c r="K226" s="162"/>
      <c r="L226" s="173">
        <v>200000</v>
      </c>
      <c r="M226" s="162"/>
      <c r="N226" s="162"/>
      <c r="O226" s="162"/>
      <c r="P226" s="162"/>
      <c r="Q226" s="162"/>
      <c r="R226" s="162"/>
      <c r="S226" s="162"/>
    </row>
    <row r="227" spans="1:19">
      <c r="A227" s="32"/>
      <c r="B227" s="34"/>
      <c r="C227" s="175"/>
      <c r="D227" s="175"/>
      <c r="E227" s="176"/>
      <c r="F227" s="176"/>
      <c r="G227" s="177"/>
      <c r="H227" s="175"/>
      <c r="I227" s="175"/>
      <c r="J227" s="175"/>
      <c r="K227" s="175"/>
      <c r="L227" s="178"/>
      <c r="M227" s="175"/>
      <c r="N227" s="175"/>
      <c r="O227" s="175"/>
      <c r="P227" s="175"/>
      <c r="Q227" s="175"/>
      <c r="R227" s="175"/>
      <c r="S227" s="175"/>
    </row>
    <row r="228" spans="1:19">
      <c r="A228" s="126"/>
      <c r="B228" s="127"/>
      <c r="C228" s="126"/>
      <c r="D228" s="126"/>
      <c r="E228" s="128"/>
      <c r="F228" s="128"/>
      <c r="G228" s="126"/>
      <c r="H228" s="126"/>
      <c r="I228" s="126"/>
      <c r="J228" s="126"/>
      <c r="K228" s="126"/>
      <c r="L228" s="126"/>
      <c r="M228" s="126"/>
      <c r="N228" s="126"/>
      <c r="O228" s="126"/>
      <c r="P228" s="126"/>
      <c r="Q228" s="126"/>
      <c r="R228" s="126"/>
      <c r="S228" s="126"/>
    </row>
    <row r="229" spans="1:19" ht="15">
      <c r="A229" s="129" t="s">
        <v>1</v>
      </c>
      <c r="B229" s="129"/>
      <c r="C229" s="129"/>
      <c r="D229" s="129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  <c r="Q229" s="129"/>
      <c r="R229" s="129"/>
      <c r="S229" s="129"/>
    </row>
    <row r="230" spans="1:19" ht="15">
      <c r="A230" s="129" t="s">
        <v>198</v>
      </c>
      <c r="B230" s="129"/>
      <c r="C230" s="129"/>
      <c r="D230" s="129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  <c r="R230" s="129"/>
      <c r="S230" s="129"/>
    </row>
    <row r="231" spans="1:19" ht="15">
      <c r="A231" s="130" t="s">
        <v>218</v>
      </c>
      <c r="B231" s="131"/>
      <c r="C231" s="132" t="s">
        <v>219</v>
      </c>
      <c r="D231" s="132"/>
      <c r="E231" s="132"/>
      <c r="F231" s="132"/>
      <c r="G231" s="132"/>
      <c r="H231" s="132"/>
      <c r="I231" s="132"/>
      <c r="J231" s="132"/>
      <c r="K231" s="132"/>
      <c r="L231" s="132"/>
      <c r="M231" s="132"/>
      <c r="N231" s="132"/>
      <c r="O231" s="132"/>
      <c r="P231" s="132"/>
      <c r="Q231" s="132"/>
      <c r="R231" s="132"/>
      <c r="S231" s="132"/>
    </row>
    <row r="232" spans="1:19" ht="15">
      <c r="A232" s="133" t="s">
        <v>1010</v>
      </c>
      <c r="B232" s="134"/>
      <c r="C232" s="135" t="s">
        <v>223</v>
      </c>
      <c r="D232" s="135"/>
      <c r="E232" s="135"/>
      <c r="F232" s="135"/>
      <c r="G232" s="135"/>
      <c r="H232" s="135"/>
      <c r="I232" s="135"/>
      <c r="J232" s="135"/>
      <c r="K232" s="135"/>
      <c r="L232" s="135"/>
      <c r="M232" s="135"/>
      <c r="N232" s="135"/>
      <c r="O232" s="135"/>
      <c r="P232" s="135"/>
      <c r="Q232" s="135"/>
      <c r="R232" s="135"/>
      <c r="S232" s="135"/>
    </row>
    <row r="233" spans="1:19" ht="15">
      <c r="A233" s="136" t="s">
        <v>978</v>
      </c>
      <c r="B233" s="137"/>
      <c r="C233" s="135" t="s">
        <v>231</v>
      </c>
      <c r="D233" s="135"/>
      <c r="E233" s="135"/>
      <c r="F233" s="135"/>
      <c r="G233" s="135"/>
      <c r="H233" s="135"/>
      <c r="I233" s="135"/>
      <c r="J233" s="135"/>
      <c r="K233" s="135"/>
      <c r="L233" s="135"/>
      <c r="M233" s="135"/>
      <c r="N233" s="135"/>
      <c r="O233" s="135"/>
      <c r="P233" s="135"/>
      <c r="Q233" s="135"/>
      <c r="R233" s="135"/>
      <c r="S233" s="135"/>
    </row>
    <row r="234" spans="1:19" ht="15">
      <c r="A234" s="138" t="s">
        <v>957</v>
      </c>
      <c r="B234" s="139" t="s">
        <v>958</v>
      </c>
      <c r="C234" s="140" t="s">
        <v>959</v>
      </c>
      <c r="D234" s="141"/>
      <c r="E234" s="141"/>
      <c r="F234" s="142"/>
      <c r="G234" s="138" t="s">
        <v>960</v>
      </c>
      <c r="H234" s="143" t="s">
        <v>961</v>
      </c>
      <c r="I234" s="144"/>
      <c r="J234" s="144"/>
      <c r="K234" s="144"/>
      <c r="L234" s="144"/>
      <c r="M234" s="144"/>
      <c r="N234" s="144"/>
      <c r="O234" s="144"/>
      <c r="P234" s="144"/>
      <c r="Q234" s="144"/>
      <c r="R234" s="144"/>
      <c r="S234" s="145"/>
    </row>
    <row r="235" spans="1:19" ht="15">
      <c r="A235" s="146"/>
      <c r="B235" s="138"/>
      <c r="C235" s="147" t="s">
        <v>962</v>
      </c>
      <c r="D235" s="148"/>
      <c r="E235" s="147" t="s">
        <v>963</v>
      </c>
      <c r="F235" s="148"/>
      <c r="G235" s="146"/>
      <c r="H235" s="149" t="s">
        <v>964</v>
      </c>
      <c r="I235" s="149" t="s">
        <v>965</v>
      </c>
      <c r="J235" s="149" t="s">
        <v>966</v>
      </c>
      <c r="K235" s="149" t="s">
        <v>967</v>
      </c>
      <c r="L235" s="149" t="s">
        <v>966</v>
      </c>
      <c r="M235" s="149" t="s">
        <v>968</v>
      </c>
      <c r="N235" s="149" t="s">
        <v>968</v>
      </c>
      <c r="O235" s="149" t="s">
        <v>967</v>
      </c>
      <c r="P235" s="149" t="s">
        <v>969</v>
      </c>
      <c r="Q235" s="149" t="s">
        <v>970</v>
      </c>
      <c r="R235" s="149" t="s">
        <v>971</v>
      </c>
      <c r="S235" s="149" t="s">
        <v>972</v>
      </c>
    </row>
    <row r="236" spans="1:19" ht="60" customHeight="1">
      <c r="A236" s="25" t="s">
        <v>302</v>
      </c>
      <c r="B236" s="26" t="s">
        <v>303</v>
      </c>
      <c r="C236" s="151">
        <v>11301</v>
      </c>
      <c r="D236" s="152"/>
      <c r="E236" s="163" t="s">
        <v>1013</v>
      </c>
      <c r="F236" s="164"/>
      <c r="G236" s="155">
        <v>30000</v>
      </c>
      <c r="H236" s="174">
        <v>15000</v>
      </c>
      <c r="I236" s="174"/>
      <c r="J236" s="174"/>
      <c r="K236" s="174">
        <v>15000</v>
      </c>
      <c r="L236" s="162"/>
      <c r="M236" s="162"/>
      <c r="N236" s="162"/>
      <c r="O236" s="162"/>
      <c r="P236" s="162"/>
      <c r="Q236" s="162"/>
      <c r="R236" s="162"/>
      <c r="S236" s="162"/>
    </row>
    <row r="237" spans="1:19" ht="24">
      <c r="A237" s="25" t="s">
        <v>304</v>
      </c>
      <c r="B237" s="26" t="s">
        <v>305</v>
      </c>
      <c r="C237" s="151">
        <v>11301</v>
      </c>
      <c r="D237" s="152"/>
      <c r="E237" s="163" t="s">
        <v>1013</v>
      </c>
      <c r="F237" s="164"/>
      <c r="G237" s="155">
        <v>20000</v>
      </c>
      <c r="H237" s="162"/>
      <c r="I237" s="162"/>
      <c r="J237" s="162"/>
      <c r="K237" s="162"/>
      <c r="L237" s="162"/>
      <c r="M237" s="162"/>
      <c r="N237" s="157">
        <v>10000</v>
      </c>
      <c r="O237" s="157">
        <v>10000</v>
      </c>
      <c r="P237" s="162"/>
      <c r="Q237" s="162"/>
      <c r="R237" s="162"/>
      <c r="S237" s="162"/>
    </row>
    <row r="238" spans="1:19" ht="66.75" customHeight="1">
      <c r="A238" s="25" t="s">
        <v>307</v>
      </c>
      <c r="B238" s="26" t="s">
        <v>308</v>
      </c>
      <c r="C238" s="151">
        <v>36101</v>
      </c>
      <c r="D238" s="152"/>
      <c r="E238" s="158" t="s">
        <v>976</v>
      </c>
      <c r="F238" s="159"/>
      <c r="G238" s="155">
        <v>50000</v>
      </c>
      <c r="H238" s="157">
        <v>4166</v>
      </c>
      <c r="I238" s="157">
        <v>4167</v>
      </c>
      <c r="J238" s="157">
        <v>4167</v>
      </c>
      <c r="K238" s="157">
        <v>4166</v>
      </c>
      <c r="L238" s="157">
        <v>4167</v>
      </c>
      <c r="M238" s="157">
        <v>4167</v>
      </c>
      <c r="N238" s="157">
        <v>4166</v>
      </c>
      <c r="O238" s="157">
        <v>4167</v>
      </c>
      <c r="P238" s="157">
        <v>4166</v>
      </c>
      <c r="Q238" s="157">
        <v>4167</v>
      </c>
      <c r="R238" s="157">
        <v>4167</v>
      </c>
      <c r="S238" s="157">
        <v>4167</v>
      </c>
    </row>
    <row r="239" spans="1:19">
      <c r="A239" s="126"/>
      <c r="B239" s="127"/>
      <c r="C239" s="126"/>
      <c r="D239" s="126"/>
      <c r="E239" s="128"/>
      <c r="F239" s="128"/>
      <c r="G239" s="126"/>
      <c r="H239" s="126"/>
      <c r="I239" s="126"/>
      <c r="J239" s="126"/>
      <c r="K239" s="126"/>
      <c r="L239" s="126"/>
      <c r="M239" s="126"/>
      <c r="N239" s="126"/>
      <c r="O239" s="126"/>
      <c r="P239" s="126"/>
      <c r="Q239" s="126"/>
      <c r="R239" s="126"/>
      <c r="S239" s="126"/>
    </row>
    <row r="240" spans="1:19" ht="15">
      <c r="A240" s="129" t="s">
        <v>1</v>
      </c>
      <c r="B240" s="129"/>
      <c r="C240" s="129"/>
      <c r="D240" s="129"/>
      <c r="E240" s="129"/>
      <c r="F240" s="129"/>
      <c r="G240" s="129"/>
      <c r="H240" s="129"/>
      <c r="I240" s="129"/>
      <c r="J240" s="129"/>
      <c r="K240" s="129"/>
      <c r="L240" s="129"/>
      <c r="M240" s="129"/>
      <c r="N240" s="129"/>
      <c r="O240" s="129"/>
      <c r="P240" s="129"/>
      <c r="Q240" s="129"/>
      <c r="R240" s="129"/>
      <c r="S240" s="129"/>
    </row>
    <row r="241" spans="1:20" ht="15">
      <c r="A241" s="129" t="s">
        <v>198</v>
      </c>
      <c r="B241" s="129"/>
      <c r="C241" s="129"/>
      <c r="D241" s="129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  <c r="Q241" s="129"/>
      <c r="R241" s="129"/>
      <c r="S241" s="129"/>
    </row>
    <row r="242" spans="1:20" ht="15">
      <c r="A242" s="130" t="s">
        <v>235</v>
      </c>
      <c r="B242" s="131"/>
      <c r="C242" s="132" t="s">
        <v>236</v>
      </c>
      <c r="D242" s="132"/>
      <c r="E242" s="132"/>
      <c r="F242" s="132"/>
      <c r="G242" s="132"/>
      <c r="H242" s="132"/>
      <c r="I242" s="132"/>
      <c r="J242" s="132"/>
      <c r="K242" s="132"/>
      <c r="L242" s="132"/>
      <c r="M242" s="132"/>
      <c r="N242" s="132"/>
      <c r="O242" s="132"/>
      <c r="P242" s="132"/>
      <c r="Q242" s="132"/>
      <c r="R242" s="132"/>
      <c r="S242" s="132"/>
    </row>
    <row r="243" spans="1:20" ht="15">
      <c r="A243" s="130" t="s">
        <v>238</v>
      </c>
      <c r="B243" s="131"/>
      <c r="C243" s="132" t="s">
        <v>239</v>
      </c>
      <c r="D243" s="132"/>
      <c r="E243" s="132"/>
      <c r="F243" s="132"/>
      <c r="G243" s="132"/>
      <c r="H243" s="132"/>
      <c r="I243" s="132"/>
      <c r="J243" s="132"/>
      <c r="K243" s="132"/>
      <c r="L243" s="132"/>
      <c r="M243" s="132"/>
      <c r="N243" s="132"/>
      <c r="O243" s="132"/>
      <c r="P243" s="132"/>
      <c r="Q243" s="132"/>
      <c r="R243" s="132"/>
      <c r="S243" s="132"/>
    </row>
    <row r="244" spans="1:20" ht="15">
      <c r="A244" s="133" t="s">
        <v>1014</v>
      </c>
      <c r="B244" s="134"/>
      <c r="C244" s="135" t="s">
        <v>243</v>
      </c>
      <c r="D244" s="135"/>
      <c r="E244" s="135"/>
      <c r="F244" s="135"/>
      <c r="G244" s="135"/>
      <c r="H244" s="135"/>
      <c r="I244" s="135"/>
      <c r="J244" s="135"/>
      <c r="K244" s="135"/>
      <c r="L244" s="135"/>
      <c r="M244" s="135"/>
      <c r="N244" s="135"/>
      <c r="O244" s="135"/>
      <c r="P244" s="135"/>
      <c r="Q244" s="135"/>
      <c r="R244" s="135"/>
      <c r="S244" s="135"/>
    </row>
    <row r="245" spans="1:20" ht="15">
      <c r="A245" s="136" t="s">
        <v>980</v>
      </c>
      <c r="B245" s="137"/>
      <c r="C245" s="135" t="s">
        <v>835</v>
      </c>
      <c r="D245" s="135"/>
      <c r="E245" s="135"/>
      <c r="F245" s="135"/>
      <c r="G245" s="135"/>
      <c r="H245" s="135"/>
      <c r="I245" s="135"/>
      <c r="J245" s="135"/>
      <c r="K245" s="135"/>
      <c r="L245" s="135"/>
      <c r="M245" s="135"/>
      <c r="N245" s="135"/>
      <c r="O245" s="135"/>
      <c r="P245" s="135"/>
      <c r="Q245" s="135"/>
      <c r="R245" s="135"/>
      <c r="S245" s="135"/>
    </row>
    <row r="246" spans="1:20" ht="15">
      <c r="A246" s="138" t="s">
        <v>957</v>
      </c>
      <c r="B246" s="139" t="s">
        <v>958</v>
      </c>
      <c r="C246" s="140" t="s">
        <v>959</v>
      </c>
      <c r="D246" s="141"/>
      <c r="E246" s="141"/>
      <c r="F246" s="142"/>
      <c r="G246" s="138" t="s">
        <v>960</v>
      </c>
      <c r="H246" s="143" t="s">
        <v>961</v>
      </c>
      <c r="I246" s="144"/>
      <c r="J246" s="144"/>
      <c r="K246" s="144"/>
      <c r="L246" s="144"/>
      <c r="M246" s="144"/>
      <c r="N246" s="144"/>
      <c r="O246" s="144"/>
      <c r="P246" s="144"/>
      <c r="Q246" s="144"/>
      <c r="R246" s="144"/>
      <c r="S246" s="145"/>
    </row>
    <row r="247" spans="1:20" ht="15">
      <c r="A247" s="146"/>
      <c r="B247" s="138"/>
      <c r="C247" s="147" t="s">
        <v>962</v>
      </c>
      <c r="D247" s="148"/>
      <c r="E247" s="147" t="s">
        <v>963</v>
      </c>
      <c r="F247" s="148"/>
      <c r="G247" s="146"/>
      <c r="H247" s="149" t="s">
        <v>964</v>
      </c>
      <c r="I247" s="149" t="s">
        <v>965</v>
      </c>
      <c r="J247" s="149" t="s">
        <v>966</v>
      </c>
      <c r="K247" s="149" t="s">
        <v>967</v>
      </c>
      <c r="L247" s="149" t="s">
        <v>966</v>
      </c>
      <c r="M247" s="149" t="s">
        <v>968</v>
      </c>
      <c r="N247" s="149" t="s">
        <v>968</v>
      </c>
      <c r="O247" s="149" t="s">
        <v>967</v>
      </c>
      <c r="P247" s="149" t="s">
        <v>969</v>
      </c>
      <c r="Q247" s="149" t="s">
        <v>970</v>
      </c>
      <c r="R247" s="149" t="s">
        <v>971</v>
      </c>
      <c r="S247" s="149" t="s">
        <v>972</v>
      </c>
    </row>
    <row r="248" spans="1:20" ht="45" customHeight="1">
      <c r="A248" s="25" t="s">
        <v>310</v>
      </c>
      <c r="B248" s="26" t="s">
        <v>311</v>
      </c>
      <c r="C248" s="151">
        <v>11301</v>
      </c>
      <c r="D248" s="152"/>
      <c r="E248" s="163" t="s">
        <v>1013</v>
      </c>
      <c r="F248" s="164"/>
      <c r="G248" s="155">
        <v>20000</v>
      </c>
      <c r="H248" s="173">
        <v>5000</v>
      </c>
      <c r="I248" s="162"/>
      <c r="J248" s="174">
        <v>10000</v>
      </c>
      <c r="K248" s="162"/>
      <c r="L248" s="162"/>
      <c r="M248" s="174">
        <v>5000</v>
      </c>
      <c r="N248" s="162"/>
      <c r="O248" s="162"/>
      <c r="P248" s="162"/>
      <c r="Q248" s="162"/>
      <c r="R248" s="162"/>
      <c r="S248" s="162"/>
    </row>
    <row r="249" spans="1:20" ht="24">
      <c r="A249" s="25" t="s">
        <v>312</v>
      </c>
      <c r="B249" s="26" t="s">
        <v>313</v>
      </c>
      <c r="C249" s="151">
        <v>11301</v>
      </c>
      <c r="D249" s="152"/>
      <c r="E249" s="163" t="s">
        <v>1013</v>
      </c>
      <c r="F249" s="164"/>
      <c r="G249" s="155">
        <v>50000</v>
      </c>
      <c r="H249" s="162"/>
      <c r="I249" s="174">
        <v>10000</v>
      </c>
      <c r="J249" s="174"/>
      <c r="K249" s="174">
        <v>10000</v>
      </c>
      <c r="L249" s="174"/>
      <c r="M249" s="174"/>
      <c r="N249" s="174">
        <v>10000</v>
      </c>
      <c r="O249" s="174"/>
      <c r="P249" s="174">
        <v>10000</v>
      </c>
      <c r="Q249" s="174"/>
      <c r="R249" s="174"/>
      <c r="S249" s="174">
        <v>10000</v>
      </c>
    </row>
    <row r="250" spans="1:20" ht="28.5" customHeight="1">
      <c r="A250" s="25" t="s">
        <v>315</v>
      </c>
      <c r="B250" s="26" t="s">
        <v>316</v>
      </c>
      <c r="C250" s="151">
        <v>11301</v>
      </c>
      <c r="D250" s="152"/>
      <c r="E250" s="163" t="s">
        <v>1013</v>
      </c>
      <c r="F250" s="164"/>
      <c r="G250" s="155">
        <v>50000</v>
      </c>
      <c r="H250" s="157">
        <v>10000</v>
      </c>
      <c r="I250" s="157"/>
      <c r="J250" s="157"/>
      <c r="K250" s="157"/>
      <c r="L250" s="157">
        <v>10000</v>
      </c>
      <c r="M250" s="162"/>
      <c r="N250" s="162"/>
      <c r="O250" s="174">
        <v>10000</v>
      </c>
      <c r="P250" s="162"/>
      <c r="Q250" s="174">
        <v>10000</v>
      </c>
      <c r="R250" s="174">
        <v>10000</v>
      </c>
      <c r="S250" s="162"/>
    </row>
    <row r="251" spans="1:20" ht="49.5" customHeight="1">
      <c r="A251" s="25" t="s">
        <v>317</v>
      </c>
      <c r="B251" s="26" t="s">
        <v>318</v>
      </c>
      <c r="C251" s="151">
        <v>11301</v>
      </c>
      <c r="D251" s="152"/>
      <c r="E251" s="163" t="s">
        <v>1013</v>
      </c>
      <c r="F251" s="164"/>
      <c r="G251" s="155">
        <v>20000</v>
      </c>
      <c r="H251" s="162"/>
      <c r="I251" s="157">
        <v>2000</v>
      </c>
      <c r="J251" s="157">
        <v>2000</v>
      </c>
      <c r="K251" s="157">
        <v>2000</v>
      </c>
      <c r="L251" s="157">
        <v>2000</v>
      </c>
      <c r="M251" s="157">
        <v>2000</v>
      </c>
      <c r="N251" s="157">
        <v>2000</v>
      </c>
      <c r="O251" s="157">
        <v>2000</v>
      </c>
      <c r="P251" s="157">
        <v>2000</v>
      </c>
      <c r="Q251" s="157">
        <v>2000</v>
      </c>
      <c r="R251" s="157"/>
      <c r="S251" s="157">
        <v>2000</v>
      </c>
    </row>
    <row r="252" spans="1:20" ht="41.25" customHeight="1">
      <c r="A252" s="25" t="s">
        <v>319</v>
      </c>
      <c r="B252" s="26" t="s">
        <v>320</v>
      </c>
      <c r="C252" s="151"/>
      <c r="D252" s="152"/>
      <c r="E252" s="153"/>
      <c r="F252" s="154"/>
      <c r="G252" s="155">
        <v>0</v>
      </c>
      <c r="H252" s="155">
        <v>0</v>
      </c>
      <c r="I252" s="155">
        <v>0</v>
      </c>
      <c r="J252" s="155">
        <v>0</v>
      </c>
      <c r="K252" s="155">
        <v>0</v>
      </c>
      <c r="L252" s="155">
        <v>0</v>
      </c>
      <c r="M252" s="155">
        <v>0</v>
      </c>
      <c r="N252" s="155">
        <v>0</v>
      </c>
      <c r="O252" s="155">
        <v>0</v>
      </c>
      <c r="P252" s="155">
        <v>0</v>
      </c>
      <c r="Q252" s="155">
        <v>0</v>
      </c>
      <c r="R252" s="155">
        <v>0</v>
      </c>
      <c r="S252" s="155">
        <v>0</v>
      </c>
      <c r="T252" s="155"/>
    </row>
    <row r="253" spans="1:20" ht="36" customHeight="1">
      <c r="A253" s="25" t="s">
        <v>321</v>
      </c>
      <c r="B253" s="26" t="s">
        <v>322</v>
      </c>
      <c r="C253" s="151"/>
      <c r="D253" s="152"/>
      <c r="E253" s="153"/>
      <c r="F253" s="154"/>
      <c r="G253" s="155">
        <v>0</v>
      </c>
      <c r="H253" s="155">
        <v>0</v>
      </c>
      <c r="I253" s="155">
        <v>0</v>
      </c>
      <c r="J253" s="155">
        <v>0</v>
      </c>
      <c r="K253" s="155">
        <v>0</v>
      </c>
      <c r="L253" s="155">
        <v>0</v>
      </c>
      <c r="M253" s="155">
        <v>0</v>
      </c>
      <c r="N253" s="155">
        <v>0</v>
      </c>
      <c r="O253" s="155">
        <v>0</v>
      </c>
      <c r="P253" s="155">
        <v>0</v>
      </c>
      <c r="Q253" s="155">
        <v>0</v>
      </c>
      <c r="R253" s="155">
        <v>0</v>
      </c>
      <c r="S253" s="155">
        <v>0</v>
      </c>
    </row>
    <row r="254" spans="1:20" ht="45" customHeight="1">
      <c r="A254" s="25" t="s">
        <v>323</v>
      </c>
      <c r="B254" s="26" t="s">
        <v>324</v>
      </c>
      <c r="C254" s="151">
        <v>37501</v>
      </c>
      <c r="D254" s="152"/>
      <c r="E254" s="163" t="s">
        <v>1001</v>
      </c>
      <c r="F254" s="164"/>
      <c r="G254" s="155">
        <v>4200</v>
      </c>
      <c r="H254" s="162"/>
      <c r="I254" s="162"/>
      <c r="J254" s="162"/>
      <c r="K254" s="162"/>
      <c r="L254" s="157">
        <v>4200</v>
      </c>
      <c r="M254" s="162"/>
      <c r="N254" s="162"/>
      <c r="O254" s="162"/>
      <c r="P254" s="162"/>
      <c r="Q254" s="162"/>
      <c r="R254" s="162"/>
      <c r="S254" s="162"/>
    </row>
    <row r="255" spans="1:20" ht="45.75" customHeight="1">
      <c r="A255" s="25" t="s">
        <v>326</v>
      </c>
      <c r="B255" s="26" t="s">
        <v>327</v>
      </c>
      <c r="C255" s="151">
        <v>11301</v>
      </c>
      <c r="D255" s="152"/>
      <c r="E255" s="163" t="s">
        <v>1013</v>
      </c>
      <c r="F255" s="164"/>
      <c r="G255" s="155">
        <v>20000</v>
      </c>
      <c r="H255" s="157">
        <v>5000</v>
      </c>
      <c r="I255" s="157">
        <v>5000</v>
      </c>
      <c r="J255" s="157">
        <v>5000</v>
      </c>
      <c r="K255" s="157">
        <v>5000</v>
      </c>
      <c r="L255" s="162"/>
      <c r="M255" s="162"/>
      <c r="N255" s="162"/>
      <c r="O255" s="162"/>
      <c r="P255" s="162"/>
      <c r="Q255" s="162"/>
      <c r="R255" s="162"/>
      <c r="S255" s="162"/>
    </row>
    <row r="256" spans="1:20" ht="30" customHeight="1">
      <c r="A256" s="25" t="s">
        <v>328</v>
      </c>
      <c r="B256" s="26" t="s">
        <v>329</v>
      </c>
      <c r="C256" s="151">
        <v>11301</v>
      </c>
      <c r="D256" s="152"/>
      <c r="E256" s="163" t="s">
        <v>1013</v>
      </c>
      <c r="F256" s="164"/>
      <c r="G256" s="155">
        <v>30000</v>
      </c>
      <c r="H256" s="157">
        <v>2500</v>
      </c>
      <c r="I256" s="157">
        <v>2500</v>
      </c>
      <c r="J256" s="157">
        <v>2500</v>
      </c>
      <c r="K256" s="157">
        <v>2500</v>
      </c>
      <c r="L256" s="157">
        <v>2500</v>
      </c>
      <c r="M256" s="157">
        <v>2500</v>
      </c>
      <c r="N256" s="157">
        <v>2500</v>
      </c>
      <c r="O256" s="157">
        <v>2500</v>
      </c>
      <c r="P256" s="157">
        <v>2500</v>
      </c>
      <c r="Q256" s="157">
        <v>2500</v>
      </c>
      <c r="R256" s="157">
        <v>2500</v>
      </c>
      <c r="S256" s="157">
        <v>2500</v>
      </c>
    </row>
    <row r="257" spans="1:19">
      <c r="A257" s="126"/>
      <c r="B257" s="127"/>
      <c r="C257" s="126"/>
      <c r="D257" s="126"/>
      <c r="E257" s="128"/>
      <c r="F257" s="128"/>
      <c r="G257" s="126"/>
      <c r="H257" s="126"/>
      <c r="I257" s="126"/>
      <c r="J257" s="126"/>
      <c r="K257" s="126"/>
      <c r="L257" s="126"/>
      <c r="M257" s="126"/>
      <c r="N257" s="126"/>
      <c r="O257" s="126"/>
      <c r="P257" s="126"/>
      <c r="Q257" s="126"/>
      <c r="R257" s="126"/>
      <c r="S257" s="126"/>
    </row>
    <row r="258" spans="1:19" ht="15">
      <c r="A258" s="129" t="s">
        <v>1</v>
      </c>
      <c r="B258" s="129"/>
      <c r="C258" s="129"/>
      <c r="D258" s="129"/>
      <c r="E258" s="129"/>
      <c r="F258" s="129"/>
      <c r="G258" s="129"/>
      <c r="H258" s="129"/>
      <c r="I258" s="129"/>
      <c r="J258" s="129"/>
      <c r="K258" s="129"/>
      <c r="L258" s="129"/>
      <c r="M258" s="129"/>
      <c r="N258" s="129"/>
      <c r="O258" s="129"/>
      <c r="P258" s="129"/>
      <c r="Q258" s="129"/>
      <c r="R258" s="129"/>
      <c r="S258" s="129"/>
    </row>
    <row r="259" spans="1:19" ht="15">
      <c r="A259" s="129" t="s">
        <v>198</v>
      </c>
      <c r="B259" s="129"/>
      <c r="C259" s="129"/>
      <c r="D259" s="129"/>
      <c r="E259" s="129"/>
      <c r="F259" s="129"/>
      <c r="G259" s="129"/>
      <c r="H259" s="129"/>
      <c r="I259" s="129"/>
      <c r="J259" s="129"/>
      <c r="K259" s="129"/>
      <c r="L259" s="129"/>
      <c r="M259" s="129"/>
      <c r="N259" s="129"/>
      <c r="O259" s="129"/>
      <c r="P259" s="129"/>
      <c r="Q259" s="129"/>
      <c r="R259" s="129"/>
      <c r="S259" s="129"/>
    </row>
    <row r="260" spans="1:19" ht="15">
      <c r="A260" s="130" t="s">
        <v>235</v>
      </c>
      <c r="B260" s="131"/>
      <c r="C260" s="132" t="s">
        <v>236</v>
      </c>
      <c r="D260" s="132"/>
      <c r="E260" s="132"/>
      <c r="F260" s="132"/>
      <c r="G260" s="132"/>
      <c r="H260" s="132"/>
      <c r="I260" s="132"/>
      <c r="J260" s="132"/>
      <c r="K260" s="132"/>
      <c r="L260" s="132"/>
      <c r="M260" s="132"/>
      <c r="N260" s="132"/>
      <c r="O260" s="132"/>
      <c r="P260" s="132"/>
      <c r="Q260" s="132"/>
      <c r="R260" s="132"/>
      <c r="S260" s="132"/>
    </row>
    <row r="261" spans="1:19" ht="15">
      <c r="A261" s="130" t="s">
        <v>238</v>
      </c>
      <c r="B261" s="131"/>
      <c r="C261" s="132" t="s">
        <v>239</v>
      </c>
      <c r="D261" s="132"/>
      <c r="E261" s="132"/>
      <c r="F261" s="132"/>
      <c r="G261" s="132"/>
      <c r="H261" s="132"/>
      <c r="I261" s="132"/>
      <c r="J261" s="132"/>
      <c r="K261" s="132"/>
      <c r="L261" s="132"/>
      <c r="M261" s="132"/>
      <c r="N261" s="132"/>
      <c r="O261" s="132"/>
      <c r="P261" s="132"/>
      <c r="Q261" s="132"/>
      <c r="R261" s="132"/>
      <c r="S261" s="132"/>
    </row>
    <row r="262" spans="1:19" ht="15">
      <c r="A262" s="133" t="s">
        <v>1014</v>
      </c>
      <c r="B262" s="134"/>
      <c r="C262" s="135" t="s">
        <v>243</v>
      </c>
      <c r="D262" s="135"/>
      <c r="E262" s="135"/>
      <c r="F262" s="135"/>
      <c r="G262" s="135"/>
      <c r="H262" s="135"/>
      <c r="I262" s="135"/>
      <c r="J262" s="135"/>
      <c r="K262" s="135"/>
      <c r="L262" s="135"/>
      <c r="M262" s="135"/>
      <c r="N262" s="135"/>
      <c r="O262" s="135"/>
      <c r="P262" s="135"/>
      <c r="Q262" s="135"/>
      <c r="R262" s="135"/>
      <c r="S262" s="135"/>
    </row>
    <row r="263" spans="1:19" ht="15">
      <c r="A263" s="136" t="s">
        <v>982</v>
      </c>
      <c r="B263" s="137"/>
      <c r="C263" s="135" t="s">
        <v>249</v>
      </c>
      <c r="D263" s="135"/>
      <c r="E263" s="135"/>
      <c r="F263" s="135"/>
      <c r="G263" s="135"/>
      <c r="H263" s="135"/>
      <c r="I263" s="135"/>
      <c r="J263" s="135"/>
      <c r="K263" s="135"/>
      <c r="L263" s="135"/>
      <c r="M263" s="135"/>
      <c r="N263" s="135"/>
      <c r="O263" s="135"/>
      <c r="P263" s="135"/>
      <c r="Q263" s="135"/>
      <c r="R263" s="135"/>
      <c r="S263" s="135"/>
    </row>
    <row r="264" spans="1:19" ht="15">
      <c r="A264" s="138" t="s">
        <v>957</v>
      </c>
      <c r="B264" s="139" t="s">
        <v>958</v>
      </c>
      <c r="C264" s="140" t="s">
        <v>959</v>
      </c>
      <c r="D264" s="141"/>
      <c r="E264" s="141"/>
      <c r="F264" s="142"/>
      <c r="G264" s="138" t="s">
        <v>960</v>
      </c>
      <c r="H264" s="143" t="s">
        <v>961</v>
      </c>
      <c r="I264" s="144"/>
      <c r="J264" s="144"/>
      <c r="K264" s="144"/>
      <c r="L264" s="144"/>
      <c r="M264" s="144"/>
      <c r="N264" s="144"/>
      <c r="O264" s="144"/>
      <c r="P264" s="144"/>
      <c r="Q264" s="144"/>
      <c r="R264" s="144"/>
      <c r="S264" s="145"/>
    </row>
    <row r="265" spans="1:19" ht="15">
      <c r="A265" s="146"/>
      <c r="B265" s="138"/>
      <c r="C265" s="147" t="s">
        <v>962</v>
      </c>
      <c r="D265" s="148"/>
      <c r="E265" s="147" t="s">
        <v>963</v>
      </c>
      <c r="F265" s="148"/>
      <c r="G265" s="146"/>
      <c r="H265" s="149" t="s">
        <v>964</v>
      </c>
      <c r="I265" s="149" t="s">
        <v>965</v>
      </c>
      <c r="J265" s="149" t="s">
        <v>966</v>
      </c>
      <c r="K265" s="149" t="s">
        <v>967</v>
      </c>
      <c r="L265" s="149" t="s">
        <v>966</v>
      </c>
      <c r="M265" s="149" t="s">
        <v>968</v>
      </c>
      <c r="N265" s="149" t="s">
        <v>968</v>
      </c>
      <c r="O265" s="149" t="s">
        <v>967</v>
      </c>
      <c r="P265" s="149" t="s">
        <v>969</v>
      </c>
      <c r="Q265" s="149" t="s">
        <v>970</v>
      </c>
      <c r="R265" s="149" t="s">
        <v>971</v>
      </c>
      <c r="S265" s="149" t="s">
        <v>972</v>
      </c>
    </row>
    <row r="266" spans="1:19" ht="53.25" customHeight="1">
      <c r="A266" s="25" t="s">
        <v>330</v>
      </c>
      <c r="B266" s="26" t="s">
        <v>331</v>
      </c>
      <c r="C266" s="151">
        <v>11301</v>
      </c>
      <c r="D266" s="152"/>
      <c r="E266" s="163" t="s">
        <v>1013</v>
      </c>
      <c r="F266" s="164"/>
      <c r="G266" s="155">
        <v>50000</v>
      </c>
      <c r="H266" s="174">
        <v>4200</v>
      </c>
      <c r="I266" s="174">
        <v>4200</v>
      </c>
      <c r="J266" s="174">
        <v>4200</v>
      </c>
      <c r="K266" s="174">
        <v>4200</v>
      </c>
      <c r="L266" s="174">
        <v>4200</v>
      </c>
      <c r="M266" s="174">
        <v>4200</v>
      </c>
      <c r="N266" s="174">
        <v>4200</v>
      </c>
      <c r="O266" s="174">
        <v>4200</v>
      </c>
      <c r="P266" s="174">
        <v>4200</v>
      </c>
      <c r="Q266" s="174">
        <v>4200</v>
      </c>
      <c r="R266" s="174">
        <v>4000</v>
      </c>
      <c r="S266" s="174">
        <v>4000</v>
      </c>
    </row>
    <row r="267" spans="1:19" ht="30" customHeight="1">
      <c r="A267" s="25" t="s">
        <v>333</v>
      </c>
      <c r="B267" s="26" t="s">
        <v>334</v>
      </c>
      <c r="C267" s="151"/>
      <c r="D267" s="152"/>
      <c r="E267" s="153"/>
      <c r="F267" s="154"/>
      <c r="G267" s="155">
        <v>0</v>
      </c>
      <c r="H267" s="155">
        <v>0</v>
      </c>
      <c r="I267" s="155">
        <v>0</v>
      </c>
      <c r="J267" s="155">
        <v>0</v>
      </c>
      <c r="K267" s="155">
        <v>0</v>
      </c>
      <c r="L267" s="155">
        <v>0</v>
      </c>
      <c r="M267" s="155">
        <v>0</v>
      </c>
      <c r="N267" s="155">
        <v>0</v>
      </c>
      <c r="O267" s="155">
        <v>0</v>
      </c>
      <c r="P267" s="155">
        <v>0</v>
      </c>
      <c r="Q267" s="155">
        <v>0</v>
      </c>
      <c r="R267" s="155">
        <v>0</v>
      </c>
      <c r="S267" s="155">
        <v>0</v>
      </c>
    </row>
    <row r="268" spans="1:19" ht="42" customHeight="1">
      <c r="A268" s="25" t="s">
        <v>337</v>
      </c>
      <c r="B268" s="26" t="s">
        <v>338</v>
      </c>
      <c r="C268" s="151"/>
      <c r="D268" s="152"/>
      <c r="E268" s="153"/>
      <c r="F268" s="154"/>
      <c r="G268" s="155">
        <v>0</v>
      </c>
      <c r="H268" s="155">
        <v>0</v>
      </c>
      <c r="I268" s="155">
        <v>0</v>
      </c>
      <c r="J268" s="155">
        <v>0</v>
      </c>
      <c r="K268" s="155">
        <v>0</v>
      </c>
      <c r="L268" s="155">
        <v>0</v>
      </c>
      <c r="M268" s="155">
        <v>0</v>
      </c>
      <c r="N268" s="155">
        <v>0</v>
      </c>
      <c r="O268" s="155">
        <v>0</v>
      </c>
      <c r="P268" s="155">
        <v>0</v>
      </c>
      <c r="Q268" s="155">
        <v>0</v>
      </c>
      <c r="R268" s="155">
        <v>0</v>
      </c>
      <c r="S268" s="155">
        <v>0</v>
      </c>
    </row>
    <row r="269" spans="1:19" ht="35.25" customHeight="1">
      <c r="A269" s="25" t="s">
        <v>339</v>
      </c>
      <c r="B269" s="26" t="s">
        <v>340</v>
      </c>
      <c r="C269" s="151"/>
      <c r="D269" s="152"/>
      <c r="E269" s="153"/>
      <c r="F269" s="154"/>
      <c r="G269" s="155">
        <v>0</v>
      </c>
      <c r="H269" s="155">
        <v>0</v>
      </c>
      <c r="I269" s="155">
        <v>0</v>
      </c>
      <c r="J269" s="155">
        <v>0</v>
      </c>
      <c r="K269" s="155">
        <v>0</v>
      </c>
      <c r="L269" s="155">
        <v>0</v>
      </c>
      <c r="M269" s="155">
        <v>0</v>
      </c>
      <c r="N269" s="155">
        <v>0</v>
      </c>
      <c r="O269" s="155">
        <v>0</v>
      </c>
      <c r="P269" s="155">
        <v>0</v>
      </c>
      <c r="Q269" s="155">
        <v>0</v>
      </c>
      <c r="R269" s="155">
        <v>0</v>
      </c>
      <c r="S269" s="155">
        <v>0</v>
      </c>
    </row>
    <row r="270" spans="1:19" ht="19.5" customHeight="1">
      <c r="A270" s="126"/>
      <c r="B270" s="127"/>
      <c r="C270" s="126"/>
      <c r="D270" s="126"/>
      <c r="E270" s="128"/>
      <c r="F270" s="128"/>
      <c r="G270" s="126"/>
      <c r="H270" s="126"/>
      <c r="I270" s="126"/>
      <c r="J270" s="126"/>
      <c r="K270" s="126"/>
      <c r="L270" s="126"/>
      <c r="M270" s="126"/>
      <c r="N270" s="126"/>
      <c r="O270" s="126"/>
      <c r="P270" s="126"/>
      <c r="Q270" s="126"/>
      <c r="R270" s="126"/>
      <c r="S270" s="126"/>
    </row>
    <row r="271" spans="1:19" ht="16.5" customHeight="1">
      <c r="A271" s="129" t="s">
        <v>1</v>
      </c>
      <c r="B271" s="129"/>
      <c r="C271" s="129"/>
      <c r="D271" s="129"/>
      <c r="E271" s="129"/>
      <c r="F271" s="129"/>
      <c r="G271" s="129"/>
      <c r="H271" s="129"/>
      <c r="I271" s="129"/>
      <c r="J271" s="129"/>
      <c r="K271" s="129"/>
      <c r="L271" s="129"/>
      <c r="M271" s="129"/>
      <c r="N271" s="129"/>
      <c r="O271" s="129"/>
      <c r="P271" s="129"/>
      <c r="Q271" s="129"/>
      <c r="R271" s="129"/>
      <c r="S271" s="129"/>
    </row>
    <row r="272" spans="1:19" ht="16.5" customHeight="1">
      <c r="A272" s="129" t="s">
        <v>341</v>
      </c>
      <c r="B272" s="129"/>
      <c r="C272" s="129"/>
      <c r="D272" s="129"/>
      <c r="E272" s="129"/>
      <c r="F272" s="129"/>
      <c r="G272" s="129"/>
      <c r="H272" s="129"/>
      <c r="I272" s="129"/>
      <c r="J272" s="129"/>
      <c r="K272" s="129"/>
      <c r="L272" s="129"/>
      <c r="M272" s="129"/>
      <c r="N272" s="129"/>
      <c r="O272" s="129"/>
      <c r="P272" s="129"/>
      <c r="Q272" s="129"/>
      <c r="R272" s="129"/>
      <c r="S272" s="129"/>
    </row>
    <row r="273" spans="1:19" ht="16.5" customHeight="1">
      <c r="A273" s="130" t="s">
        <v>344</v>
      </c>
      <c r="B273" s="131"/>
      <c r="C273" s="132" t="s">
        <v>345</v>
      </c>
      <c r="D273" s="132"/>
      <c r="E273" s="132"/>
      <c r="F273" s="132"/>
      <c r="G273" s="132"/>
      <c r="H273" s="132"/>
      <c r="I273" s="132"/>
      <c r="J273" s="132"/>
      <c r="K273" s="132"/>
      <c r="L273" s="132"/>
      <c r="M273" s="132"/>
      <c r="N273" s="132"/>
      <c r="O273" s="132"/>
      <c r="P273" s="132"/>
      <c r="Q273" s="132"/>
      <c r="R273" s="132"/>
      <c r="S273" s="132"/>
    </row>
    <row r="274" spans="1:19" ht="16.5" customHeight="1">
      <c r="A274" s="133" t="s">
        <v>1015</v>
      </c>
      <c r="B274" s="134"/>
      <c r="C274" s="135" t="s">
        <v>349</v>
      </c>
      <c r="D274" s="135"/>
      <c r="E274" s="135"/>
      <c r="F274" s="135"/>
      <c r="G274" s="135"/>
      <c r="H274" s="135"/>
      <c r="I274" s="135"/>
      <c r="J274" s="135"/>
      <c r="K274" s="135"/>
      <c r="L274" s="135"/>
      <c r="M274" s="135"/>
      <c r="N274" s="135"/>
      <c r="O274" s="135"/>
      <c r="P274" s="135"/>
      <c r="Q274" s="135"/>
      <c r="R274" s="135"/>
      <c r="S274" s="135"/>
    </row>
    <row r="275" spans="1:19" ht="15">
      <c r="A275" s="136" t="s">
        <v>956</v>
      </c>
      <c r="B275" s="137"/>
      <c r="C275" s="135" t="s">
        <v>352</v>
      </c>
      <c r="D275" s="135"/>
      <c r="E275" s="135"/>
      <c r="F275" s="135"/>
      <c r="G275" s="135"/>
      <c r="H275" s="135"/>
      <c r="I275" s="135"/>
      <c r="J275" s="135"/>
      <c r="K275" s="135"/>
      <c r="L275" s="135"/>
      <c r="M275" s="135"/>
      <c r="N275" s="135"/>
      <c r="O275" s="135"/>
      <c r="P275" s="135"/>
      <c r="Q275" s="135"/>
      <c r="R275" s="135"/>
      <c r="S275" s="135"/>
    </row>
    <row r="276" spans="1:19" ht="15">
      <c r="A276" s="138" t="s">
        <v>957</v>
      </c>
      <c r="B276" s="139" t="s">
        <v>958</v>
      </c>
      <c r="C276" s="140" t="s">
        <v>959</v>
      </c>
      <c r="D276" s="141"/>
      <c r="E276" s="141"/>
      <c r="F276" s="142"/>
      <c r="G276" s="138" t="s">
        <v>960</v>
      </c>
      <c r="H276" s="143" t="s">
        <v>961</v>
      </c>
      <c r="I276" s="144"/>
      <c r="J276" s="144"/>
      <c r="K276" s="144"/>
      <c r="L276" s="144"/>
      <c r="M276" s="144"/>
      <c r="N276" s="144"/>
      <c r="O276" s="144"/>
      <c r="P276" s="144"/>
      <c r="Q276" s="144"/>
      <c r="R276" s="144"/>
      <c r="S276" s="145"/>
    </row>
    <row r="277" spans="1:19" ht="15">
      <c r="A277" s="146"/>
      <c r="B277" s="138"/>
      <c r="C277" s="147" t="s">
        <v>962</v>
      </c>
      <c r="D277" s="148"/>
      <c r="E277" s="147" t="s">
        <v>963</v>
      </c>
      <c r="F277" s="148"/>
      <c r="G277" s="146"/>
      <c r="H277" s="149" t="s">
        <v>964</v>
      </c>
      <c r="I277" s="149" t="s">
        <v>965</v>
      </c>
      <c r="J277" s="149" t="s">
        <v>966</v>
      </c>
      <c r="K277" s="149" t="s">
        <v>967</v>
      </c>
      <c r="L277" s="149" t="s">
        <v>966</v>
      </c>
      <c r="M277" s="149" t="s">
        <v>968</v>
      </c>
      <c r="N277" s="149" t="s">
        <v>968</v>
      </c>
      <c r="O277" s="149" t="s">
        <v>967</v>
      </c>
      <c r="P277" s="149" t="s">
        <v>969</v>
      </c>
      <c r="Q277" s="149" t="s">
        <v>970</v>
      </c>
      <c r="R277" s="149" t="s">
        <v>971</v>
      </c>
      <c r="S277" s="149" t="s">
        <v>972</v>
      </c>
    </row>
    <row r="278" spans="1:19" ht="70.5" customHeight="1">
      <c r="A278" s="24" t="s">
        <v>378</v>
      </c>
      <c r="B278" s="26" t="s">
        <v>379</v>
      </c>
      <c r="C278" s="151">
        <v>37501</v>
      </c>
      <c r="D278" s="152"/>
      <c r="E278" s="163" t="s">
        <v>1001</v>
      </c>
      <c r="F278" s="164"/>
      <c r="G278" s="155">
        <v>4200</v>
      </c>
      <c r="H278" s="162">
        <v>0</v>
      </c>
      <c r="I278" s="157">
        <v>1000</v>
      </c>
      <c r="J278" s="157">
        <v>1000</v>
      </c>
      <c r="K278" s="157"/>
      <c r="L278" s="157">
        <v>1000</v>
      </c>
      <c r="M278" s="157">
        <v>1000</v>
      </c>
      <c r="N278" s="157">
        <v>200</v>
      </c>
      <c r="O278" s="162"/>
      <c r="P278" s="162"/>
      <c r="Q278" s="162"/>
      <c r="R278" s="162"/>
      <c r="S278" s="162"/>
    </row>
    <row r="279" spans="1:19">
      <c r="A279" s="126"/>
      <c r="B279" s="127"/>
      <c r="C279" s="126"/>
      <c r="D279" s="126"/>
      <c r="E279" s="128"/>
      <c r="F279" s="128"/>
      <c r="G279" s="126"/>
      <c r="H279" s="126"/>
      <c r="I279" s="126"/>
      <c r="J279" s="126"/>
      <c r="K279" s="126"/>
      <c r="L279" s="126"/>
      <c r="M279" s="126"/>
      <c r="N279" s="126"/>
      <c r="O279" s="126"/>
      <c r="P279" s="126"/>
      <c r="Q279" s="126"/>
      <c r="R279" s="126"/>
      <c r="S279" s="126"/>
    </row>
    <row r="280" spans="1:19" ht="17.25" customHeight="1">
      <c r="A280" s="129" t="s">
        <v>1</v>
      </c>
      <c r="B280" s="129"/>
      <c r="C280" s="129"/>
      <c r="D280" s="129"/>
      <c r="E280" s="129"/>
      <c r="F280" s="129"/>
      <c r="G280" s="129"/>
      <c r="H280" s="129"/>
      <c r="I280" s="129"/>
      <c r="J280" s="129"/>
      <c r="K280" s="129"/>
      <c r="L280" s="129"/>
      <c r="M280" s="129"/>
      <c r="N280" s="129"/>
      <c r="O280" s="129"/>
      <c r="P280" s="129"/>
      <c r="Q280" s="129"/>
      <c r="R280" s="129"/>
      <c r="S280" s="129"/>
    </row>
    <row r="281" spans="1:19" ht="17.25" customHeight="1">
      <c r="A281" s="129" t="s">
        <v>341</v>
      </c>
      <c r="B281" s="129"/>
      <c r="C281" s="129"/>
      <c r="D281" s="129"/>
      <c r="E281" s="129"/>
      <c r="F281" s="129"/>
      <c r="G281" s="129"/>
      <c r="H281" s="129"/>
      <c r="I281" s="129"/>
      <c r="J281" s="129"/>
      <c r="K281" s="129"/>
      <c r="L281" s="129"/>
      <c r="M281" s="129"/>
      <c r="N281" s="129"/>
      <c r="O281" s="129"/>
      <c r="P281" s="129"/>
      <c r="Q281" s="129"/>
      <c r="R281" s="129"/>
      <c r="S281" s="129"/>
    </row>
    <row r="282" spans="1:19" ht="17.25" customHeight="1">
      <c r="A282" s="130" t="s">
        <v>344</v>
      </c>
      <c r="B282" s="131"/>
      <c r="C282" s="132" t="s">
        <v>345</v>
      </c>
      <c r="D282" s="132"/>
      <c r="E282" s="132"/>
      <c r="F282" s="132"/>
      <c r="G282" s="132"/>
      <c r="H282" s="132"/>
      <c r="I282" s="132"/>
      <c r="J282" s="132"/>
      <c r="K282" s="132"/>
      <c r="L282" s="132"/>
      <c r="M282" s="132"/>
      <c r="N282" s="132"/>
      <c r="O282" s="132"/>
      <c r="P282" s="132"/>
      <c r="Q282" s="132"/>
      <c r="R282" s="132"/>
      <c r="S282" s="132"/>
    </row>
    <row r="283" spans="1:19" ht="17.25" customHeight="1">
      <c r="A283" s="133" t="s">
        <v>1015</v>
      </c>
      <c r="B283" s="134"/>
      <c r="C283" s="135" t="s">
        <v>349</v>
      </c>
      <c r="D283" s="135"/>
      <c r="E283" s="135"/>
      <c r="F283" s="135"/>
      <c r="G283" s="135"/>
      <c r="H283" s="135"/>
      <c r="I283" s="135"/>
      <c r="J283" s="135"/>
      <c r="K283" s="135"/>
      <c r="L283" s="135"/>
      <c r="M283" s="135"/>
      <c r="N283" s="135"/>
      <c r="O283" s="135"/>
      <c r="P283" s="135"/>
      <c r="Q283" s="135"/>
      <c r="R283" s="135"/>
      <c r="S283" s="135"/>
    </row>
    <row r="284" spans="1:19" ht="17.25" customHeight="1">
      <c r="A284" s="136" t="s">
        <v>973</v>
      </c>
      <c r="B284" s="137"/>
      <c r="C284" s="135" t="s">
        <v>354</v>
      </c>
      <c r="D284" s="135"/>
      <c r="E284" s="135"/>
      <c r="F284" s="135"/>
      <c r="G284" s="135"/>
      <c r="H284" s="135"/>
      <c r="I284" s="135"/>
      <c r="J284" s="135"/>
      <c r="K284" s="135"/>
      <c r="L284" s="135"/>
      <c r="M284" s="135"/>
      <c r="N284" s="135"/>
      <c r="O284" s="135"/>
      <c r="P284" s="135"/>
      <c r="Q284" s="135"/>
      <c r="R284" s="135"/>
      <c r="S284" s="135"/>
    </row>
    <row r="285" spans="1:19" ht="15">
      <c r="A285" s="138" t="s">
        <v>957</v>
      </c>
      <c r="B285" s="139" t="s">
        <v>958</v>
      </c>
      <c r="C285" s="140" t="s">
        <v>959</v>
      </c>
      <c r="D285" s="141"/>
      <c r="E285" s="141"/>
      <c r="F285" s="142"/>
      <c r="G285" s="138" t="s">
        <v>960</v>
      </c>
      <c r="H285" s="143" t="s">
        <v>961</v>
      </c>
      <c r="I285" s="144"/>
      <c r="J285" s="144"/>
      <c r="K285" s="144"/>
      <c r="L285" s="144"/>
      <c r="M285" s="144"/>
      <c r="N285" s="144"/>
      <c r="O285" s="144"/>
      <c r="P285" s="144"/>
      <c r="Q285" s="144"/>
      <c r="R285" s="144"/>
      <c r="S285" s="145"/>
    </row>
    <row r="286" spans="1:19" ht="15">
      <c r="A286" s="146"/>
      <c r="B286" s="138"/>
      <c r="C286" s="147" t="s">
        <v>962</v>
      </c>
      <c r="D286" s="148"/>
      <c r="E286" s="147" t="s">
        <v>963</v>
      </c>
      <c r="F286" s="148"/>
      <c r="G286" s="146"/>
      <c r="H286" s="149" t="s">
        <v>964</v>
      </c>
      <c r="I286" s="149" t="s">
        <v>965</v>
      </c>
      <c r="J286" s="149" t="s">
        <v>966</v>
      </c>
      <c r="K286" s="149" t="s">
        <v>967</v>
      </c>
      <c r="L286" s="149" t="s">
        <v>966</v>
      </c>
      <c r="M286" s="149" t="s">
        <v>968</v>
      </c>
      <c r="N286" s="149" t="s">
        <v>968</v>
      </c>
      <c r="O286" s="149" t="s">
        <v>967</v>
      </c>
      <c r="P286" s="149" t="s">
        <v>969</v>
      </c>
      <c r="Q286" s="149" t="s">
        <v>970</v>
      </c>
      <c r="R286" s="149" t="s">
        <v>971</v>
      </c>
      <c r="S286" s="149" t="s">
        <v>972</v>
      </c>
    </row>
    <row r="287" spans="1:19" ht="42" customHeight="1">
      <c r="A287" s="25" t="s">
        <v>380</v>
      </c>
      <c r="B287" s="26" t="s">
        <v>381</v>
      </c>
      <c r="C287" s="151"/>
      <c r="D287" s="152"/>
      <c r="E287" s="153"/>
      <c r="F287" s="154"/>
      <c r="G287" s="155">
        <v>0</v>
      </c>
      <c r="H287" s="155">
        <v>0</v>
      </c>
      <c r="I287" s="155">
        <v>0</v>
      </c>
      <c r="J287" s="155">
        <v>0</v>
      </c>
      <c r="K287" s="155">
        <v>0</v>
      </c>
      <c r="L287" s="155">
        <v>0</v>
      </c>
      <c r="M287" s="155">
        <v>0</v>
      </c>
      <c r="N287" s="155">
        <v>0</v>
      </c>
      <c r="O287" s="155">
        <v>0</v>
      </c>
      <c r="P287" s="155">
        <v>0</v>
      </c>
      <c r="Q287" s="155">
        <v>0</v>
      </c>
      <c r="R287" s="155">
        <v>0</v>
      </c>
      <c r="S287" s="155">
        <v>0</v>
      </c>
    </row>
    <row r="288" spans="1:19" ht="41.25" customHeight="1">
      <c r="A288" s="25" t="s">
        <v>382</v>
      </c>
      <c r="B288" s="26" t="s">
        <v>383</v>
      </c>
      <c r="C288" s="151">
        <v>11301</v>
      </c>
      <c r="D288" s="152"/>
      <c r="E288" s="163" t="s">
        <v>1013</v>
      </c>
      <c r="F288" s="164"/>
      <c r="G288" s="155">
        <v>30000</v>
      </c>
      <c r="H288" s="155">
        <v>5000</v>
      </c>
      <c r="I288" s="155">
        <v>5000</v>
      </c>
      <c r="J288" s="155">
        <v>5000</v>
      </c>
      <c r="K288" s="155">
        <v>5000</v>
      </c>
      <c r="L288" s="155">
        <v>5000</v>
      </c>
      <c r="M288" s="155">
        <v>5000</v>
      </c>
      <c r="N288" s="155"/>
      <c r="O288" s="155"/>
      <c r="P288" s="155"/>
      <c r="Q288" s="155"/>
      <c r="R288" s="155"/>
      <c r="S288" s="155"/>
    </row>
    <row r="289" spans="1:19" ht="40.5" customHeight="1">
      <c r="A289" s="25" t="s">
        <v>384</v>
      </c>
      <c r="B289" s="26" t="s">
        <v>385</v>
      </c>
      <c r="C289" s="151">
        <v>11301</v>
      </c>
      <c r="D289" s="152"/>
      <c r="E289" s="163" t="s">
        <v>1013</v>
      </c>
      <c r="F289" s="164"/>
      <c r="G289" s="155">
        <v>60000</v>
      </c>
      <c r="H289" s="174">
        <v>20000</v>
      </c>
      <c r="I289" s="174">
        <v>20000</v>
      </c>
      <c r="J289" s="174">
        <v>20000</v>
      </c>
      <c r="K289" s="162"/>
      <c r="L289" s="162"/>
      <c r="M289" s="162"/>
      <c r="N289" s="162"/>
      <c r="O289" s="162"/>
      <c r="P289" s="162"/>
      <c r="Q289" s="162"/>
      <c r="R289" s="162"/>
      <c r="S289" s="162"/>
    </row>
    <row r="290" spans="1:19">
      <c r="A290" s="126"/>
      <c r="B290" s="127"/>
      <c r="C290" s="126"/>
      <c r="D290" s="126"/>
      <c r="E290" s="128"/>
      <c r="F290" s="128"/>
      <c r="G290" s="126"/>
      <c r="H290" s="126"/>
      <c r="I290" s="126"/>
      <c r="J290" s="126"/>
      <c r="K290" s="126"/>
      <c r="L290" s="126"/>
      <c r="M290" s="126"/>
      <c r="N290" s="126"/>
      <c r="O290" s="126"/>
      <c r="P290" s="126"/>
      <c r="Q290" s="126"/>
      <c r="R290" s="126"/>
      <c r="S290" s="126"/>
    </row>
    <row r="291" spans="1:19" ht="17.25" customHeight="1">
      <c r="A291" s="129" t="s">
        <v>1</v>
      </c>
      <c r="B291" s="129"/>
      <c r="C291" s="129"/>
      <c r="D291" s="129"/>
      <c r="E291" s="129"/>
      <c r="F291" s="129"/>
      <c r="G291" s="129"/>
      <c r="H291" s="129"/>
      <c r="I291" s="129"/>
      <c r="J291" s="129"/>
      <c r="K291" s="129"/>
      <c r="L291" s="129"/>
      <c r="M291" s="129"/>
      <c r="N291" s="129"/>
      <c r="O291" s="129"/>
      <c r="P291" s="129"/>
      <c r="Q291" s="129"/>
      <c r="R291" s="129"/>
      <c r="S291" s="129"/>
    </row>
    <row r="292" spans="1:19" ht="17.25" customHeight="1">
      <c r="A292" s="129" t="s">
        <v>341</v>
      </c>
      <c r="B292" s="129"/>
      <c r="C292" s="129"/>
      <c r="D292" s="129"/>
      <c r="E292" s="129"/>
      <c r="F292" s="129"/>
      <c r="G292" s="129"/>
      <c r="H292" s="129"/>
      <c r="I292" s="129"/>
      <c r="J292" s="129"/>
      <c r="K292" s="129"/>
      <c r="L292" s="129"/>
      <c r="M292" s="129"/>
      <c r="N292" s="129"/>
      <c r="O292" s="129"/>
      <c r="P292" s="129"/>
      <c r="Q292" s="129"/>
      <c r="R292" s="129"/>
      <c r="S292" s="129"/>
    </row>
    <row r="293" spans="1:19" ht="17.25" customHeight="1">
      <c r="A293" s="130" t="s">
        <v>344</v>
      </c>
      <c r="B293" s="131"/>
      <c r="C293" s="132" t="s">
        <v>345</v>
      </c>
      <c r="D293" s="132"/>
      <c r="E293" s="132"/>
      <c r="F293" s="132"/>
      <c r="G293" s="132"/>
      <c r="H293" s="132"/>
      <c r="I293" s="132"/>
      <c r="J293" s="132"/>
      <c r="K293" s="132"/>
      <c r="L293" s="132"/>
      <c r="M293" s="132"/>
      <c r="N293" s="132"/>
      <c r="O293" s="132"/>
      <c r="P293" s="132"/>
      <c r="Q293" s="132"/>
      <c r="R293" s="132"/>
      <c r="S293" s="132"/>
    </row>
    <row r="294" spans="1:19" ht="17.25" customHeight="1">
      <c r="A294" s="133" t="s">
        <v>1015</v>
      </c>
      <c r="B294" s="134"/>
      <c r="C294" s="135" t="s">
        <v>349</v>
      </c>
      <c r="D294" s="135"/>
      <c r="E294" s="135"/>
      <c r="F294" s="135"/>
      <c r="G294" s="135"/>
      <c r="H294" s="135"/>
      <c r="I294" s="135"/>
      <c r="J294" s="135"/>
      <c r="K294" s="135"/>
      <c r="L294" s="135"/>
      <c r="M294" s="135"/>
      <c r="N294" s="135"/>
      <c r="O294" s="135"/>
      <c r="P294" s="135"/>
      <c r="Q294" s="135"/>
      <c r="R294" s="135"/>
      <c r="S294" s="135"/>
    </row>
    <row r="295" spans="1:19" ht="15">
      <c r="A295" s="136" t="s">
        <v>975</v>
      </c>
      <c r="B295" s="137"/>
      <c r="C295" s="135" t="s">
        <v>358</v>
      </c>
      <c r="D295" s="135"/>
      <c r="E295" s="135"/>
      <c r="F295" s="135"/>
      <c r="G295" s="135"/>
      <c r="H295" s="135"/>
      <c r="I295" s="135"/>
      <c r="J295" s="135"/>
      <c r="K295" s="135"/>
      <c r="L295" s="135"/>
      <c r="M295" s="135"/>
      <c r="N295" s="135"/>
      <c r="O295" s="135"/>
      <c r="P295" s="135"/>
      <c r="Q295" s="135"/>
      <c r="R295" s="135"/>
      <c r="S295" s="135"/>
    </row>
    <row r="296" spans="1:19" ht="15">
      <c r="A296" s="138" t="s">
        <v>957</v>
      </c>
      <c r="B296" s="139" t="s">
        <v>958</v>
      </c>
      <c r="C296" s="140" t="s">
        <v>959</v>
      </c>
      <c r="D296" s="141"/>
      <c r="E296" s="141"/>
      <c r="F296" s="142"/>
      <c r="G296" s="138" t="s">
        <v>960</v>
      </c>
      <c r="H296" s="143" t="s">
        <v>961</v>
      </c>
      <c r="I296" s="144"/>
      <c r="J296" s="144"/>
      <c r="K296" s="144"/>
      <c r="L296" s="144"/>
      <c r="M296" s="144"/>
      <c r="N296" s="144"/>
      <c r="O296" s="144"/>
      <c r="P296" s="144"/>
      <c r="Q296" s="144"/>
      <c r="R296" s="144"/>
      <c r="S296" s="145"/>
    </row>
    <row r="297" spans="1:19" ht="15">
      <c r="A297" s="146"/>
      <c r="B297" s="138"/>
      <c r="C297" s="147" t="s">
        <v>962</v>
      </c>
      <c r="D297" s="148"/>
      <c r="E297" s="147" t="s">
        <v>963</v>
      </c>
      <c r="F297" s="148"/>
      <c r="G297" s="146"/>
      <c r="H297" s="149" t="s">
        <v>964</v>
      </c>
      <c r="I297" s="149" t="s">
        <v>965</v>
      </c>
      <c r="J297" s="149" t="s">
        <v>966</v>
      </c>
      <c r="K297" s="149" t="s">
        <v>967</v>
      </c>
      <c r="L297" s="149" t="s">
        <v>966</v>
      </c>
      <c r="M297" s="149" t="s">
        <v>968</v>
      </c>
      <c r="N297" s="149" t="s">
        <v>968</v>
      </c>
      <c r="O297" s="149" t="s">
        <v>967</v>
      </c>
      <c r="P297" s="149" t="s">
        <v>969</v>
      </c>
      <c r="Q297" s="149" t="s">
        <v>970</v>
      </c>
      <c r="R297" s="149" t="s">
        <v>971</v>
      </c>
      <c r="S297" s="149" t="s">
        <v>972</v>
      </c>
    </row>
    <row r="298" spans="1:19" ht="38.25" customHeight="1">
      <c r="A298" s="25" t="s">
        <v>386</v>
      </c>
      <c r="B298" s="26" t="s">
        <v>387</v>
      </c>
      <c r="C298" s="151"/>
      <c r="D298" s="152"/>
      <c r="E298" s="153"/>
      <c r="F298" s="154"/>
      <c r="G298" s="155">
        <v>0</v>
      </c>
      <c r="H298" s="155">
        <v>0</v>
      </c>
      <c r="I298" s="155">
        <v>0</v>
      </c>
      <c r="J298" s="155">
        <v>0</v>
      </c>
      <c r="K298" s="155">
        <v>0</v>
      </c>
      <c r="L298" s="155">
        <v>0</v>
      </c>
      <c r="M298" s="155">
        <v>0</v>
      </c>
      <c r="N298" s="155">
        <v>0</v>
      </c>
      <c r="O298" s="155">
        <v>0</v>
      </c>
      <c r="P298" s="155">
        <v>0</v>
      </c>
      <c r="Q298" s="155">
        <v>0</v>
      </c>
      <c r="R298" s="155">
        <v>0</v>
      </c>
      <c r="S298" s="155">
        <v>0</v>
      </c>
    </row>
    <row r="299" spans="1:19" ht="46.5" customHeight="1">
      <c r="A299" s="25" t="s">
        <v>388</v>
      </c>
      <c r="B299" s="26" t="s">
        <v>389</v>
      </c>
      <c r="C299" s="151"/>
      <c r="D299" s="152"/>
      <c r="E299" s="153"/>
      <c r="F299" s="154"/>
      <c r="G299" s="155">
        <v>0</v>
      </c>
      <c r="H299" s="155">
        <v>0</v>
      </c>
      <c r="I299" s="155">
        <v>0</v>
      </c>
      <c r="J299" s="155">
        <v>0</v>
      </c>
      <c r="K299" s="155">
        <v>0</v>
      </c>
      <c r="L299" s="155">
        <v>0</v>
      </c>
      <c r="M299" s="155">
        <v>0</v>
      </c>
      <c r="N299" s="155">
        <v>0</v>
      </c>
      <c r="O299" s="155">
        <v>0</v>
      </c>
      <c r="P299" s="155">
        <v>0</v>
      </c>
      <c r="Q299" s="155">
        <v>0</v>
      </c>
      <c r="R299" s="155">
        <v>0</v>
      </c>
      <c r="S299" s="155">
        <v>0</v>
      </c>
    </row>
    <row r="300" spans="1:19" ht="36" customHeight="1">
      <c r="A300" s="25" t="s">
        <v>390</v>
      </c>
      <c r="B300" s="26" t="s">
        <v>391</v>
      </c>
      <c r="C300" s="151"/>
      <c r="D300" s="152"/>
      <c r="E300" s="153"/>
      <c r="F300" s="154"/>
      <c r="G300" s="155">
        <v>0</v>
      </c>
      <c r="H300" s="155">
        <v>0</v>
      </c>
      <c r="I300" s="155">
        <v>0</v>
      </c>
      <c r="J300" s="155">
        <v>0</v>
      </c>
      <c r="K300" s="155">
        <v>0</v>
      </c>
      <c r="L300" s="155">
        <v>0</v>
      </c>
      <c r="M300" s="155">
        <v>0</v>
      </c>
      <c r="N300" s="155">
        <v>0</v>
      </c>
      <c r="O300" s="155">
        <v>0</v>
      </c>
      <c r="P300" s="155">
        <v>0</v>
      </c>
      <c r="Q300" s="155">
        <v>0</v>
      </c>
      <c r="R300" s="155">
        <v>0</v>
      </c>
      <c r="S300" s="155">
        <v>0</v>
      </c>
    </row>
    <row r="301" spans="1:19" ht="67.5" customHeight="1">
      <c r="A301" s="25" t="s">
        <v>392</v>
      </c>
      <c r="B301" s="26" t="s">
        <v>393</v>
      </c>
      <c r="C301" s="179">
        <v>35701</v>
      </c>
      <c r="D301" s="180"/>
      <c r="E301" s="153" t="s">
        <v>1016</v>
      </c>
      <c r="F301" s="154"/>
      <c r="G301" s="155">
        <v>12000</v>
      </c>
      <c r="H301" s="157">
        <v>1000</v>
      </c>
      <c r="I301" s="157">
        <v>1000</v>
      </c>
      <c r="J301" s="157">
        <v>1000</v>
      </c>
      <c r="K301" s="157">
        <v>1000</v>
      </c>
      <c r="L301" s="157">
        <v>1000</v>
      </c>
      <c r="M301" s="157">
        <v>1000</v>
      </c>
      <c r="N301" s="157">
        <v>1000</v>
      </c>
      <c r="O301" s="157">
        <v>1000</v>
      </c>
      <c r="P301" s="157">
        <v>1000</v>
      </c>
      <c r="Q301" s="157">
        <v>1000</v>
      </c>
      <c r="R301" s="157">
        <v>1000</v>
      </c>
      <c r="S301" s="157">
        <v>1000</v>
      </c>
    </row>
    <row r="302" spans="1:19" ht="39.75" customHeight="1">
      <c r="A302" s="25" t="s">
        <v>394</v>
      </c>
      <c r="B302" s="26" t="s">
        <v>395</v>
      </c>
      <c r="C302" s="151"/>
      <c r="D302" s="152"/>
      <c r="E302" s="153"/>
      <c r="F302" s="154"/>
      <c r="G302" s="155">
        <v>0</v>
      </c>
      <c r="H302" s="155">
        <v>0</v>
      </c>
      <c r="I302" s="155">
        <v>0</v>
      </c>
      <c r="J302" s="155">
        <v>0</v>
      </c>
      <c r="K302" s="155">
        <v>0</v>
      </c>
      <c r="L302" s="155">
        <v>0</v>
      </c>
      <c r="M302" s="155">
        <v>0</v>
      </c>
      <c r="N302" s="155">
        <v>0</v>
      </c>
      <c r="O302" s="155">
        <v>0</v>
      </c>
      <c r="P302" s="155">
        <v>0</v>
      </c>
      <c r="Q302" s="155">
        <v>0</v>
      </c>
      <c r="R302" s="155">
        <v>0</v>
      </c>
      <c r="S302" s="155">
        <v>0</v>
      </c>
    </row>
    <row r="303" spans="1:19">
      <c r="A303" s="126"/>
      <c r="B303" s="127"/>
      <c r="C303" s="126"/>
      <c r="D303" s="126"/>
      <c r="E303" s="128"/>
      <c r="F303" s="128"/>
      <c r="G303" s="126"/>
      <c r="H303" s="126"/>
      <c r="I303" s="126"/>
      <c r="J303" s="126"/>
      <c r="K303" s="126"/>
      <c r="L303" s="126"/>
      <c r="M303" s="126"/>
      <c r="N303" s="126"/>
      <c r="O303" s="126"/>
      <c r="P303" s="126"/>
      <c r="Q303" s="126"/>
      <c r="R303" s="126"/>
      <c r="S303" s="126"/>
    </row>
    <row r="304" spans="1:19" ht="15">
      <c r="A304" s="129" t="s">
        <v>1</v>
      </c>
      <c r="B304" s="129"/>
      <c r="C304" s="129"/>
      <c r="D304" s="129"/>
      <c r="E304" s="129"/>
      <c r="F304" s="129"/>
      <c r="G304" s="129"/>
      <c r="H304" s="129"/>
      <c r="I304" s="129"/>
      <c r="J304" s="129"/>
      <c r="K304" s="129"/>
      <c r="L304" s="129"/>
      <c r="M304" s="129"/>
      <c r="N304" s="129"/>
      <c r="O304" s="129"/>
      <c r="P304" s="129"/>
      <c r="Q304" s="129"/>
      <c r="R304" s="129"/>
      <c r="S304" s="129"/>
    </row>
    <row r="305" spans="1:19" ht="15">
      <c r="A305" s="129" t="s">
        <v>341</v>
      </c>
      <c r="B305" s="129"/>
      <c r="C305" s="129"/>
      <c r="D305" s="129"/>
      <c r="E305" s="129"/>
      <c r="F305" s="129"/>
      <c r="G305" s="129"/>
      <c r="H305" s="129"/>
      <c r="I305" s="129"/>
      <c r="J305" s="129"/>
      <c r="K305" s="129"/>
      <c r="L305" s="129"/>
      <c r="M305" s="129"/>
      <c r="N305" s="129"/>
      <c r="O305" s="129"/>
      <c r="P305" s="129"/>
      <c r="Q305" s="129"/>
      <c r="R305" s="129"/>
      <c r="S305" s="129"/>
    </row>
    <row r="306" spans="1:19" ht="15">
      <c r="A306" s="130" t="s">
        <v>344</v>
      </c>
      <c r="B306" s="131"/>
      <c r="C306" s="132" t="s">
        <v>345</v>
      </c>
      <c r="D306" s="132"/>
      <c r="E306" s="132"/>
      <c r="F306" s="132"/>
      <c r="G306" s="132"/>
      <c r="H306" s="132"/>
      <c r="I306" s="132"/>
      <c r="J306" s="132"/>
      <c r="K306" s="132"/>
      <c r="L306" s="132"/>
      <c r="M306" s="132"/>
      <c r="N306" s="132"/>
      <c r="O306" s="132"/>
      <c r="P306" s="132"/>
      <c r="Q306" s="132"/>
      <c r="R306" s="132"/>
      <c r="S306" s="132"/>
    </row>
    <row r="307" spans="1:19" ht="15">
      <c r="A307" s="133" t="s">
        <v>1015</v>
      </c>
      <c r="B307" s="134"/>
      <c r="C307" s="135" t="s">
        <v>349</v>
      </c>
      <c r="D307" s="135"/>
      <c r="E307" s="135"/>
      <c r="F307" s="135"/>
      <c r="G307" s="135"/>
      <c r="H307" s="135"/>
      <c r="I307" s="135"/>
      <c r="J307" s="135"/>
      <c r="K307" s="135"/>
      <c r="L307" s="135"/>
      <c r="M307" s="135"/>
      <c r="N307" s="135"/>
      <c r="O307" s="135"/>
      <c r="P307" s="135"/>
      <c r="Q307" s="135"/>
      <c r="R307" s="135"/>
      <c r="S307" s="135"/>
    </row>
    <row r="308" spans="1:19" ht="15">
      <c r="A308" s="136" t="s">
        <v>977</v>
      </c>
      <c r="B308" s="137"/>
      <c r="C308" s="135" t="s">
        <v>362</v>
      </c>
      <c r="D308" s="135"/>
      <c r="E308" s="135"/>
      <c r="F308" s="135"/>
      <c r="G308" s="135"/>
      <c r="H308" s="135"/>
      <c r="I308" s="135"/>
      <c r="J308" s="135"/>
      <c r="K308" s="135"/>
      <c r="L308" s="135"/>
      <c r="M308" s="135"/>
      <c r="N308" s="135"/>
      <c r="O308" s="135"/>
      <c r="P308" s="135"/>
      <c r="Q308" s="135"/>
      <c r="R308" s="135"/>
      <c r="S308" s="135"/>
    </row>
    <row r="309" spans="1:19" ht="15">
      <c r="A309" s="138" t="s">
        <v>957</v>
      </c>
      <c r="B309" s="139" t="s">
        <v>958</v>
      </c>
      <c r="C309" s="140" t="s">
        <v>959</v>
      </c>
      <c r="D309" s="141"/>
      <c r="E309" s="141"/>
      <c r="F309" s="142"/>
      <c r="G309" s="138" t="s">
        <v>960</v>
      </c>
      <c r="H309" s="143" t="s">
        <v>961</v>
      </c>
      <c r="I309" s="144"/>
      <c r="J309" s="144"/>
      <c r="K309" s="144"/>
      <c r="L309" s="144"/>
      <c r="M309" s="144"/>
      <c r="N309" s="144"/>
      <c r="O309" s="144"/>
      <c r="P309" s="144"/>
      <c r="Q309" s="144"/>
      <c r="R309" s="144"/>
      <c r="S309" s="145"/>
    </row>
    <row r="310" spans="1:19" ht="15">
      <c r="A310" s="146"/>
      <c r="B310" s="138"/>
      <c r="C310" s="147" t="s">
        <v>962</v>
      </c>
      <c r="D310" s="148"/>
      <c r="E310" s="147" t="s">
        <v>963</v>
      </c>
      <c r="F310" s="148"/>
      <c r="G310" s="146"/>
      <c r="H310" s="149" t="s">
        <v>964</v>
      </c>
      <c r="I310" s="149" t="s">
        <v>965</v>
      </c>
      <c r="J310" s="149" t="s">
        <v>966</v>
      </c>
      <c r="K310" s="149" t="s">
        <v>967</v>
      </c>
      <c r="L310" s="149" t="s">
        <v>966</v>
      </c>
      <c r="M310" s="149" t="s">
        <v>968</v>
      </c>
      <c r="N310" s="149" t="s">
        <v>968</v>
      </c>
      <c r="O310" s="149" t="s">
        <v>967</v>
      </c>
      <c r="P310" s="149" t="s">
        <v>969</v>
      </c>
      <c r="Q310" s="149" t="s">
        <v>970</v>
      </c>
      <c r="R310" s="149" t="s">
        <v>971</v>
      </c>
      <c r="S310" s="149" t="s">
        <v>972</v>
      </c>
    </row>
    <row r="311" spans="1:19" ht="42.75" customHeight="1">
      <c r="A311" s="24" t="s">
        <v>397</v>
      </c>
      <c r="B311" s="26" t="s">
        <v>398</v>
      </c>
      <c r="C311" s="151"/>
      <c r="D311" s="152"/>
      <c r="E311" s="153"/>
      <c r="F311" s="154"/>
      <c r="G311" s="155">
        <v>0</v>
      </c>
      <c r="H311" s="155">
        <v>0</v>
      </c>
      <c r="I311" s="155">
        <v>0</v>
      </c>
      <c r="J311" s="155">
        <v>0</v>
      </c>
      <c r="K311" s="155">
        <v>0</v>
      </c>
      <c r="L311" s="155">
        <v>0</v>
      </c>
      <c r="M311" s="155">
        <v>0</v>
      </c>
      <c r="N311" s="155">
        <v>0</v>
      </c>
      <c r="O311" s="155">
        <v>0</v>
      </c>
      <c r="P311" s="155">
        <v>0</v>
      </c>
      <c r="Q311" s="155">
        <v>0</v>
      </c>
      <c r="R311" s="155">
        <v>0</v>
      </c>
      <c r="S311" s="155">
        <v>0</v>
      </c>
    </row>
    <row r="312" spans="1:19" ht="39.75" customHeight="1">
      <c r="A312" s="24" t="s">
        <v>400</v>
      </c>
      <c r="B312" s="26" t="s">
        <v>401</v>
      </c>
      <c r="C312" s="151">
        <v>21101</v>
      </c>
      <c r="D312" s="152"/>
      <c r="E312" s="153" t="s">
        <v>981</v>
      </c>
      <c r="F312" s="154"/>
      <c r="G312" s="155">
        <v>600</v>
      </c>
      <c r="H312" s="157">
        <v>50</v>
      </c>
      <c r="I312" s="157">
        <v>50</v>
      </c>
      <c r="J312" s="157">
        <v>50</v>
      </c>
      <c r="K312" s="157">
        <v>50</v>
      </c>
      <c r="L312" s="157">
        <v>50</v>
      </c>
      <c r="M312" s="157">
        <v>50</v>
      </c>
      <c r="N312" s="157">
        <v>50</v>
      </c>
      <c r="O312" s="157">
        <v>50</v>
      </c>
      <c r="P312" s="157">
        <v>50</v>
      </c>
      <c r="Q312" s="157">
        <v>50</v>
      </c>
      <c r="R312" s="157">
        <v>50</v>
      </c>
      <c r="S312" s="157">
        <v>50</v>
      </c>
    </row>
    <row r="313" spans="1:19">
      <c r="A313" s="126"/>
      <c r="B313" s="127"/>
      <c r="C313" s="126"/>
      <c r="D313" s="126"/>
      <c r="E313" s="128"/>
      <c r="F313" s="128"/>
      <c r="G313" s="126"/>
      <c r="H313" s="126"/>
      <c r="I313" s="126"/>
      <c r="J313" s="126"/>
      <c r="K313" s="126"/>
      <c r="L313" s="126"/>
      <c r="M313" s="126"/>
      <c r="N313" s="126"/>
      <c r="O313" s="126"/>
      <c r="P313" s="126"/>
      <c r="Q313" s="126"/>
      <c r="R313" s="126"/>
      <c r="S313" s="126"/>
    </row>
    <row r="314" spans="1:19" ht="15">
      <c r="A314" s="129" t="s">
        <v>1</v>
      </c>
      <c r="B314" s="129"/>
      <c r="C314" s="129"/>
      <c r="D314" s="129"/>
      <c r="E314" s="129"/>
      <c r="F314" s="129"/>
      <c r="G314" s="129"/>
      <c r="H314" s="129"/>
      <c r="I314" s="129"/>
      <c r="J314" s="129"/>
      <c r="K314" s="129"/>
      <c r="L314" s="129"/>
      <c r="M314" s="129"/>
      <c r="N314" s="129"/>
      <c r="O314" s="129"/>
      <c r="P314" s="129"/>
      <c r="Q314" s="129"/>
      <c r="R314" s="129"/>
      <c r="S314" s="129"/>
    </row>
    <row r="315" spans="1:19" ht="15">
      <c r="A315" s="129" t="s">
        <v>341</v>
      </c>
      <c r="B315" s="129"/>
      <c r="C315" s="129"/>
      <c r="D315" s="129"/>
      <c r="E315" s="129"/>
      <c r="F315" s="129"/>
      <c r="G315" s="129"/>
      <c r="H315" s="129"/>
      <c r="I315" s="129"/>
      <c r="J315" s="129"/>
      <c r="K315" s="129"/>
      <c r="L315" s="129"/>
      <c r="M315" s="129"/>
      <c r="N315" s="129"/>
      <c r="O315" s="129"/>
      <c r="P315" s="129"/>
      <c r="Q315" s="129"/>
      <c r="R315" s="129"/>
      <c r="S315" s="129"/>
    </row>
    <row r="316" spans="1:19" ht="15">
      <c r="A316" s="130" t="s">
        <v>344</v>
      </c>
      <c r="B316" s="131"/>
      <c r="C316" s="132" t="s">
        <v>345</v>
      </c>
      <c r="D316" s="132"/>
      <c r="E316" s="132"/>
      <c r="F316" s="132"/>
      <c r="G316" s="132"/>
      <c r="H316" s="132"/>
      <c r="I316" s="132"/>
      <c r="J316" s="132"/>
      <c r="K316" s="132"/>
      <c r="L316" s="132"/>
      <c r="M316" s="132"/>
      <c r="N316" s="132"/>
      <c r="O316" s="132"/>
      <c r="P316" s="132"/>
      <c r="Q316" s="132"/>
      <c r="R316" s="132"/>
      <c r="S316" s="132"/>
    </row>
    <row r="317" spans="1:19" ht="15">
      <c r="A317" s="133" t="s">
        <v>1015</v>
      </c>
      <c r="B317" s="134"/>
      <c r="C317" s="135" t="s">
        <v>349</v>
      </c>
      <c r="D317" s="135"/>
      <c r="E317" s="135"/>
      <c r="F317" s="135"/>
      <c r="G317" s="135"/>
      <c r="H317" s="135"/>
      <c r="I317" s="135"/>
      <c r="J317" s="135"/>
      <c r="K317" s="135"/>
      <c r="L317" s="135"/>
      <c r="M317" s="135"/>
      <c r="N317" s="135"/>
      <c r="O317" s="135"/>
      <c r="P317" s="135"/>
      <c r="Q317" s="135"/>
      <c r="R317" s="135"/>
      <c r="S317" s="135"/>
    </row>
    <row r="318" spans="1:19" ht="15">
      <c r="A318" s="136" t="s">
        <v>978</v>
      </c>
      <c r="B318" s="137"/>
      <c r="C318" s="135" t="s">
        <v>366</v>
      </c>
      <c r="D318" s="135"/>
      <c r="E318" s="135"/>
      <c r="F318" s="135"/>
      <c r="G318" s="135"/>
      <c r="H318" s="135"/>
      <c r="I318" s="135"/>
      <c r="J318" s="135"/>
      <c r="K318" s="135"/>
      <c r="L318" s="135"/>
      <c r="M318" s="135"/>
      <c r="N318" s="135"/>
      <c r="O318" s="135"/>
      <c r="P318" s="135"/>
      <c r="Q318" s="135"/>
      <c r="R318" s="135"/>
      <c r="S318" s="135"/>
    </row>
    <row r="319" spans="1:19" ht="15">
      <c r="A319" s="138" t="s">
        <v>957</v>
      </c>
      <c r="B319" s="139" t="s">
        <v>958</v>
      </c>
      <c r="C319" s="140" t="s">
        <v>959</v>
      </c>
      <c r="D319" s="141"/>
      <c r="E319" s="141"/>
      <c r="F319" s="142"/>
      <c r="G319" s="138" t="s">
        <v>960</v>
      </c>
      <c r="H319" s="143" t="s">
        <v>961</v>
      </c>
      <c r="I319" s="144"/>
      <c r="J319" s="144"/>
      <c r="K319" s="144"/>
      <c r="L319" s="144"/>
      <c r="M319" s="144"/>
      <c r="N319" s="144"/>
      <c r="O319" s="144"/>
      <c r="P319" s="144"/>
      <c r="Q319" s="144"/>
      <c r="R319" s="144"/>
      <c r="S319" s="145"/>
    </row>
    <row r="320" spans="1:19" ht="15">
      <c r="A320" s="146"/>
      <c r="B320" s="138"/>
      <c r="C320" s="147" t="s">
        <v>962</v>
      </c>
      <c r="D320" s="148"/>
      <c r="E320" s="147" t="s">
        <v>963</v>
      </c>
      <c r="F320" s="148"/>
      <c r="G320" s="146"/>
      <c r="H320" s="149" t="s">
        <v>964</v>
      </c>
      <c r="I320" s="149" t="s">
        <v>965</v>
      </c>
      <c r="J320" s="149" t="s">
        <v>966</v>
      </c>
      <c r="K320" s="149" t="s">
        <v>967</v>
      </c>
      <c r="L320" s="149" t="s">
        <v>966</v>
      </c>
      <c r="M320" s="149" t="s">
        <v>968</v>
      </c>
      <c r="N320" s="149" t="s">
        <v>968</v>
      </c>
      <c r="O320" s="149" t="s">
        <v>967</v>
      </c>
      <c r="P320" s="149" t="s">
        <v>969</v>
      </c>
      <c r="Q320" s="149" t="s">
        <v>970</v>
      </c>
      <c r="R320" s="149" t="s">
        <v>971</v>
      </c>
      <c r="S320" s="149" t="s">
        <v>972</v>
      </c>
    </row>
    <row r="321" spans="1:19" ht="54.75" customHeight="1">
      <c r="A321" s="24" t="s">
        <v>402</v>
      </c>
      <c r="B321" s="26" t="s">
        <v>403</v>
      </c>
      <c r="C321" s="151"/>
      <c r="D321" s="152"/>
      <c r="E321" s="153"/>
      <c r="F321" s="154"/>
      <c r="G321" s="155">
        <v>0</v>
      </c>
      <c r="H321" s="155">
        <v>0</v>
      </c>
      <c r="I321" s="155">
        <v>0</v>
      </c>
      <c r="J321" s="155">
        <v>0</v>
      </c>
      <c r="K321" s="155">
        <v>0</v>
      </c>
      <c r="L321" s="155">
        <v>0</v>
      </c>
      <c r="M321" s="155">
        <v>0</v>
      </c>
      <c r="N321" s="155">
        <v>0</v>
      </c>
      <c r="O321" s="155">
        <v>0</v>
      </c>
      <c r="P321" s="155">
        <v>0</v>
      </c>
      <c r="Q321" s="155">
        <v>0</v>
      </c>
      <c r="R321" s="155">
        <v>0</v>
      </c>
      <c r="S321" s="155">
        <v>0</v>
      </c>
    </row>
    <row r="322" spans="1:19" ht="57.75" customHeight="1">
      <c r="A322" s="24" t="s">
        <v>405</v>
      </c>
      <c r="B322" s="26" t="s">
        <v>406</v>
      </c>
      <c r="C322" s="151">
        <v>26103</v>
      </c>
      <c r="D322" s="152"/>
      <c r="E322" s="153" t="s">
        <v>989</v>
      </c>
      <c r="F322" s="154"/>
      <c r="G322" s="155">
        <v>12000</v>
      </c>
      <c r="H322" s="157">
        <v>1000</v>
      </c>
      <c r="I322" s="157">
        <v>1000</v>
      </c>
      <c r="J322" s="157">
        <v>1000</v>
      </c>
      <c r="K322" s="157">
        <v>1000</v>
      </c>
      <c r="L322" s="157">
        <v>1000</v>
      </c>
      <c r="M322" s="157">
        <v>1000</v>
      </c>
      <c r="N322" s="157">
        <v>1000</v>
      </c>
      <c r="O322" s="157">
        <v>1000</v>
      </c>
      <c r="P322" s="157">
        <v>1000</v>
      </c>
      <c r="Q322" s="157">
        <v>1000</v>
      </c>
      <c r="R322" s="157">
        <v>1000</v>
      </c>
      <c r="S322" s="157">
        <v>1000</v>
      </c>
    </row>
    <row r="323" spans="1:19" ht="77.25" customHeight="1">
      <c r="A323" s="24" t="s">
        <v>408</v>
      </c>
      <c r="B323" s="26" t="s">
        <v>409</v>
      </c>
      <c r="C323" s="151">
        <v>26103</v>
      </c>
      <c r="D323" s="152"/>
      <c r="E323" s="153" t="s">
        <v>989</v>
      </c>
      <c r="F323" s="154"/>
      <c r="G323" s="155">
        <v>12000</v>
      </c>
      <c r="H323" s="157">
        <v>1000</v>
      </c>
      <c r="I323" s="157">
        <v>1000</v>
      </c>
      <c r="J323" s="157">
        <v>1000</v>
      </c>
      <c r="K323" s="157">
        <v>1000</v>
      </c>
      <c r="L323" s="157">
        <v>1000</v>
      </c>
      <c r="M323" s="157">
        <v>1000</v>
      </c>
      <c r="N323" s="157">
        <v>1000</v>
      </c>
      <c r="O323" s="157">
        <v>1000</v>
      </c>
      <c r="P323" s="157">
        <v>1000</v>
      </c>
      <c r="Q323" s="157">
        <v>1000</v>
      </c>
      <c r="R323" s="157">
        <v>1000</v>
      </c>
      <c r="S323" s="157">
        <v>1000</v>
      </c>
    </row>
    <row r="324" spans="1:19" ht="40.5" customHeight="1">
      <c r="A324" s="24" t="s">
        <v>410</v>
      </c>
      <c r="B324" s="26" t="s">
        <v>411</v>
      </c>
      <c r="C324" s="151"/>
      <c r="D324" s="152"/>
      <c r="E324" s="153"/>
      <c r="F324" s="154"/>
      <c r="G324" s="155">
        <v>0</v>
      </c>
      <c r="H324" s="155">
        <v>0</v>
      </c>
      <c r="I324" s="155">
        <v>0</v>
      </c>
      <c r="J324" s="155">
        <v>0</v>
      </c>
      <c r="K324" s="155">
        <v>0</v>
      </c>
      <c r="L324" s="155">
        <v>0</v>
      </c>
      <c r="M324" s="155">
        <v>0</v>
      </c>
      <c r="N324" s="155">
        <v>0</v>
      </c>
      <c r="O324" s="155">
        <v>0</v>
      </c>
      <c r="P324" s="155">
        <v>0</v>
      </c>
      <c r="Q324" s="155">
        <v>0</v>
      </c>
      <c r="R324" s="155">
        <v>0</v>
      </c>
      <c r="S324" s="155">
        <v>0</v>
      </c>
    </row>
    <row r="325" spans="1:19" ht="51" customHeight="1">
      <c r="A325" s="24" t="s">
        <v>412</v>
      </c>
      <c r="B325" s="26" t="s">
        <v>413</v>
      </c>
      <c r="C325" s="151">
        <v>21101</v>
      </c>
      <c r="D325" s="152"/>
      <c r="E325" s="163" t="s">
        <v>981</v>
      </c>
      <c r="F325" s="164"/>
      <c r="G325" s="155">
        <v>3000</v>
      </c>
      <c r="H325" s="157">
        <v>250</v>
      </c>
      <c r="I325" s="157">
        <v>250</v>
      </c>
      <c r="J325" s="157">
        <v>250</v>
      </c>
      <c r="K325" s="157">
        <v>250</v>
      </c>
      <c r="L325" s="157">
        <v>250</v>
      </c>
      <c r="M325" s="157">
        <v>250</v>
      </c>
      <c r="N325" s="157">
        <v>250</v>
      </c>
      <c r="O325" s="157">
        <v>250</v>
      </c>
      <c r="P325" s="157">
        <v>250</v>
      </c>
      <c r="Q325" s="157">
        <v>250</v>
      </c>
      <c r="R325" s="157">
        <v>250</v>
      </c>
      <c r="S325" s="157">
        <v>250</v>
      </c>
    </row>
    <row r="326" spans="1:19" ht="14.25" customHeight="1">
      <c r="A326" s="24"/>
      <c r="B326" s="26"/>
      <c r="C326" s="181"/>
      <c r="D326" s="182"/>
      <c r="E326" s="183"/>
      <c r="F326" s="184"/>
      <c r="G326" s="155"/>
      <c r="H326" s="157"/>
      <c r="I326" s="157"/>
      <c r="J326" s="157"/>
      <c r="K326" s="157"/>
      <c r="L326" s="157"/>
      <c r="M326" s="157"/>
      <c r="N326" s="157"/>
      <c r="O326" s="157"/>
      <c r="P326" s="157"/>
      <c r="Q326" s="157"/>
      <c r="R326" s="157"/>
      <c r="S326" s="157"/>
    </row>
    <row r="327" spans="1:19" ht="20.25" customHeight="1">
      <c r="A327" s="129" t="s">
        <v>1</v>
      </c>
      <c r="B327" s="129"/>
      <c r="C327" s="129"/>
      <c r="D327" s="129"/>
      <c r="E327" s="129"/>
      <c r="F327" s="129"/>
      <c r="G327" s="129"/>
      <c r="H327" s="129"/>
      <c r="I327" s="129"/>
      <c r="J327" s="129"/>
      <c r="K327" s="129"/>
      <c r="L327" s="129"/>
      <c r="M327" s="129"/>
      <c r="N327" s="129"/>
      <c r="O327" s="129"/>
      <c r="P327" s="129"/>
      <c r="Q327" s="129"/>
      <c r="R327" s="129"/>
      <c r="S327" s="129"/>
    </row>
    <row r="328" spans="1:19" ht="15">
      <c r="A328" s="129" t="s">
        <v>341</v>
      </c>
      <c r="B328" s="129"/>
      <c r="C328" s="129"/>
      <c r="D328" s="129"/>
      <c r="E328" s="129"/>
      <c r="F328" s="129"/>
      <c r="G328" s="129"/>
      <c r="H328" s="129"/>
      <c r="I328" s="129"/>
      <c r="J328" s="129"/>
      <c r="K328" s="129"/>
      <c r="L328" s="129"/>
      <c r="M328" s="129"/>
      <c r="N328" s="129"/>
      <c r="O328" s="129"/>
      <c r="P328" s="129"/>
      <c r="Q328" s="129"/>
      <c r="R328" s="129"/>
      <c r="S328" s="129"/>
    </row>
    <row r="329" spans="1:19" ht="17.25" customHeight="1">
      <c r="A329" s="130" t="s">
        <v>344</v>
      </c>
      <c r="B329" s="131"/>
      <c r="C329" s="132" t="s">
        <v>345</v>
      </c>
      <c r="D329" s="132"/>
      <c r="E329" s="132"/>
      <c r="F329" s="132"/>
      <c r="G329" s="132"/>
      <c r="H329" s="132"/>
      <c r="I329" s="132"/>
      <c r="J329" s="132"/>
      <c r="K329" s="132"/>
      <c r="L329" s="132"/>
      <c r="M329" s="132"/>
      <c r="N329" s="132"/>
      <c r="O329" s="132"/>
      <c r="P329" s="132"/>
      <c r="Q329" s="132"/>
      <c r="R329" s="132"/>
      <c r="S329" s="132"/>
    </row>
    <row r="330" spans="1:19" ht="17.25" customHeight="1">
      <c r="A330" s="133" t="s">
        <v>1015</v>
      </c>
      <c r="B330" s="134"/>
      <c r="C330" s="135" t="s">
        <v>349</v>
      </c>
      <c r="D330" s="135"/>
      <c r="E330" s="135"/>
      <c r="F330" s="135"/>
      <c r="G330" s="135"/>
      <c r="H330" s="135"/>
      <c r="I330" s="135"/>
      <c r="J330" s="135"/>
      <c r="K330" s="135"/>
      <c r="L330" s="135"/>
      <c r="M330" s="135"/>
      <c r="N330" s="135"/>
      <c r="O330" s="135"/>
      <c r="P330" s="135"/>
      <c r="Q330" s="135"/>
      <c r="R330" s="135"/>
      <c r="S330" s="135"/>
    </row>
    <row r="331" spans="1:19" ht="17.25" customHeight="1">
      <c r="A331" s="136" t="s">
        <v>980</v>
      </c>
      <c r="B331" s="137"/>
      <c r="C331" s="135" t="s">
        <v>370</v>
      </c>
      <c r="D331" s="135"/>
      <c r="E331" s="135"/>
      <c r="F331" s="135"/>
      <c r="G331" s="135"/>
      <c r="H331" s="135"/>
      <c r="I331" s="135"/>
      <c r="J331" s="135"/>
      <c r="K331" s="135"/>
      <c r="L331" s="135"/>
      <c r="M331" s="135"/>
      <c r="N331" s="135"/>
      <c r="O331" s="135"/>
      <c r="P331" s="135"/>
      <c r="Q331" s="135"/>
      <c r="R331" s="135"/>
      <c r="S331" s="135"/>
    </row>
    <row r="332" spans="1:19" ht="17.25" customHeight="1">
      <c r="A332" s="138" t="s">
        <v>957</v>
      </c>
      <c r="B332" s="139" t="s">
        <v>958</v>
      </c>
      <c r="C332" s="140" t="s">
        <v>959</v>
      </c>
      <c r="D332" s="141"/>
      <c r="E332" s="141"/>
      <c r="F332" s="142"/>
      <c r="G332" s="138" t="s">
        <v>960</v>
      </c>
      <c r="H332" s="143" t="s">
        <v>961</v>
      </c>
      <c r="I332" s="144"/>
      <c r="J332" s="144"/>
      <c r="K332" s="144"/>
      <c r="L332" s="144"/>
      <c r="M332" s="144"/>
      <c r="N332" s="144"/>
      <c r="O332" s="144"/>
      <c r="P332" s="144"/>
      <c r="Q332" s="144"/>
      <c r="R332" s="144"/>
      <c r="S332" s="145"/>
    </row>
    <row r="333" spans="1:19" ht="48.75" customHeight="1">
      <c r="A333" s="146"/>
      <c r="B333" s="138"/>
      <c r="C333" s="147" t="s">
        <v>962</v>
      </c>
      <c r="D333" s="148"/>
      <c r="E333" s="147" t="s">
        <v>963</v>
      </c>
      <c r="F333" s="148"/>
      <c r="G333" s="146"/>
      <c r="H333" s="149" t="s">
        <v>964</v>
      </c>
      <c r="I333" s="149" t="s">
        <v>965</v>
      </c>
      <c r="J333" s="149" t="s">
        <v>966</v>
      </c>
      <c r="K333" s="149" t="s">
        <v>967</v>
      </c>
      <c r="L333" s="149" t="s">
        <v>966</v>
      </c>
      <c r="M333" s="149" t="s">
        <v>968</v>
      </c>
      <c r="N333" s="149" t="s">
        <v>968</v>
      </c>
      <c r="O333" s="149" t="s">
        <v>967</v>
      </c>
      <c r="P333" s="149" t="s">
        <v>969</v>
      </c>
      <c r="Q333" s="149" t="s">
        <v>970</v>
      </c>
      <c r="R333" s="149" t="s">
        <v>971</v>
      </c>
      <c r="S333" s="149" t="s">
        <v>972</v>
      </c>
    </row>
    <row r="334" spans="1:19" ht="45" customHeight="1">
      <c r="A334" s="24" t="s">
        <v>414</v>
      </c>
      <c r="B334" s="26" t="s">
        <v>415</v>
      </c>
      <c r="C334" s="151"/>
      <c r="D334" s="152"/>
      <c r="E334" s="153"/>
      <c r="F334" s="154"/>
      <c r="G334" s="155"/>
      <c r="H334" s="162"/>
      <c r="I334" s="162"/>
      <c r="J334" s="162"/>
      <c r="K334" s="162"/>
      <c r="L334" s="162"/>
      <c r="M334" s="162"/>
      <c r="N334" s="162"/>
      <c r="O334" s="162"/>
      <c r="P334" s="162"/>
      <c r="Q334" s="162"/>
      <c r="R334" s="162"/>
      <c r="S334" s="162"/>
    </row>
    <row r="335" spans="1:19" ht="43.5" customHeight="1">
      <c r="A335" s="24" t="s">
        <v>416</v>
      </c>
      <c r="B335" s="26" t="s">
        <v>417</v>
      </c>
      <c r="C335" s="151"/>
      <c r="D335" s="152"/>
      <c r="E335" s="153"/>
      <c r="F335" s="154"/>
      <c r="G335" s="155"/>
      <c r="H335" s="162"/>
      <c r="I335" s="162"/>
      <c r="J335" s="162"/>
      <c r="K335" s="162"/>
      <c r="L335" s="162"/>
      <c r="M335" s="162"/>
      <c r="N335" s="162"/>
      <c r="O335" s="162"/>
      <c r="P335" s="162"/>
      <c r="Q335" s="162"/>
      <c r="R335" s="162"/>
      <c r="S335" s="162"/>
    </row>
    <row r="336" spans="1:19" ht="36.75" customHeight="1">
      <c r="A336" s="24" t="s">
        <v>418</v>
      </c>
      <c r="B336" s="26" t="s">
        <v>419</v>
      </c>
      <c r="C336" s="151"/>
      <c r="D336" s="152"/>
      <c r="E336" s="153"/>
      <c r="F336" s="154"/>
      <c r="G336" s="155"/>
      <c r="H336" s="162"/>
      <c r="I336" s="162"/>
      <c r="J336" s="162"/>
      <c r="K336" s="162"/>
      <c r="L336" s="162"/>
      <c r="M336" s="162"/>
      <c r="N336" s="162"/>
      <c r="O336" s="162"/>
      <c r="P336" s="162"/>
      <c r="Q336" s="162"/>
      <c r="R336" s="162"/>
      <c r="S336" s="162"/>
    </row>
    <row r="337" spans="1:20" ht="34.5" customHeight="1">
      <c r="A337" s="24" t="s">
        <v>421</v>
      </c>
      <c r="B337" s="26" t="s">
        <v>422</v>
      </c>
      <c r="C337" s="151"/>
      <c r="D337" s="152"/>
      <c r="E337" s="153"/>
      <c r="F337" s="154"/>
      <c r="G337" s="155"/>
      <c r="H337" s="162"/>
      <c r="I337" s="162"/>
      <c r="J337" s="162"/>
      <c r="K337" s="162"/>
      <c r="L337" s="162"/>
      <c r="M337" s="162"/>
      <c r="N337" s="162"/>
      <c r="O337" s="162"/>
      <c r="P337" s="162"/>
      <c r="Q337" s="162"/>
      <c r="R337" s="162"/>
      <c r="S337" s="162"/>
    </row>
    <row r="338" spans="1:20" ht="24.75" customHeight="1">
      <c r="A338" s="126"/>
      <c r="B338" s="127"/>
      <c r="C338" s="126"/>
      <c r="D338" s="126"/>
      <c r="E338" s="128"/>
      <c r="F338" s="128"/>
      <c r="G338" s="126"/>
      <c r="H338" s="126"/>
      <c r="I338" s="126"/>
      <c r="J338" s="126"/>
      <c r="K338" s="126"/>
      <c r="L338" s="126"/>
      <c r="M338" s="126"/>
      <c r="N338" s="126"/>
      <c r="O338" s="126"/>
      <c r="P338" s="126"/>
      <c r="Q338" s="126"/>
      <c r="R338" s="126"/>
      <c r="S338" s="126"/>
    </row>
    <row r="339" spans="1:20" ht="26.25" customHeight="1">
      <c r="A339" s="129" t="s">
        <v>1</v>
      </c>
      <c r="B339" s="129"/>
      <c r="C339" s="129"/>
      <c r="D339" s="129"/>
      <c r="E339" s="129"/>
      <c r="F339" s="129"/>
      <c r="G339" s="129"/>
      <c r="H339" s="129"/>
      <c r="I339" s="129"/>
      <c r="J339" s="129"/>
      <c r="K339" s="129"/>
      <c r="L339" s="129"/>
      <c r="M339" s="129"/>
      <c r="N339" s="129"/>
      <c r="O339" s="129"/>
      <c r="P339" s="129"/>
      <c r="Q339" s="129"/>
      <c r="R339" s="129"/>
      <c r="S339" s="129"/>
    </row>
    <row r="340" spans="1:20" ht="15">
      <c r="A340" s="129" t="s">
        <v>341</v>
      </c>
      <c r="B340" s="129"/>
      <c r="C340" s="129"/>
      <c r="D340" s="129"/>
      <c r="E340" s="129"/>
      <c r="F340" s="129"/>
      <c r="G340" s="129"/>
      <c r="H340" s="129"/>
      <c r="I340" s="129"/>
      <c r="J340" s="129"/>
      <c r="K340" s="129"/>
      <c r="L340" s="129"/>
      <c r="M340" s="129"/>
      <c r="N340" s="129"/>
      <c r="O340" s="129"/>
      <c r="P340" s="129"/>
      <c r="Q340" s="129"/>
      <c r="R340" s="129"/>
      <c r="S340" s="129"/>
    </row>
    <row r="341" spans="1:20" ht="16.5" customHeight="1">
      <c r="A341" s="130" t="s">
        <v>344</v>
      </c>
      <c r="B341" s="131"/>
      <c r="C341" s="132" t="s">
        <v>345</v>
      </c>
      <c r="D341" s="132"/>
      <c r="E341" s="132"/>
      <c r="F341" s="132"/>
      <c r="G341" s="132"/>
      <c r="H341" s="132"/>
      <c r="I341" s="132"/>
      <c r="J341" s="132"/>
      <c r="K341" s="132"/>
      <c r="L341" s="132"/>
      <c r="M341" s="132"/>
      <c r="N341" s="132"/>
      <c r="O341" s="132"/>
      <c r="P341" s="132"/>
      <c r="Q341" s="132"/>
      <c r="R341" s="132"/>
      <c r="S341" s="132"/>
    </row>
    <row r="342" spans="1:20" ht="16.5" customHeight="1">
      <c r="A342" s="133" t="s">
        <v>1015</v>
      </c>
      <c r="B342" s="134"/>
      <c r="C342" s="135" t="s">
        <v>349</v>
      </c>
      <c r="D342" s="135"/>
      <c r="E342" s="135"/>
      <c r="F342" s="135"/>
      <c r="G342" s="135"/>
      <c r="H342" s="135"/>
      <c r="I342" s="135"/>
      <c r="J342" s="135"/>
      <c r="K342" s="135"/>
      <c r="L342" s="135"/>
      <c r="M342" s="135"/>
      <c r="N342" s="135"/>
      <c r="O342" s="135"/>
      <c r="P342" s="135"/>
      <c r="Q342" s="135"/>
      <c r="R342" s="135"/>
      <c r="S342" s="135"/>
    </row>
    <row r="343" spans="1:20" ht="16.5" customHeight="1">
      <c r="A343" s="136" t="s">
        <v>982</v>
      </c>
      <c r="B343" s="137"/>
      <c r="C343" s="135" t="s">
        <v>374</v>
      </c>
      <c r="D343" s="135"/>
      <c r="E343" s="135"/>
      <c r="F343" s="135"/>
      <c r="G343" s="135"/>
      <c r="H343" s="135"/>
      <c r="I343" s="135"/>
      <c r="J343" s="135"/>
      <c r="K343" s="135"/>
      <c r="L343" s="135"/>
      <c r="M343" s="135"/>
      <c r="N343" s="135"/>
      <c r="O343" s="135"/>
      <c r="P343" s="135"/>
      <c r="Q343" s="135"/>
      <c r="R343" s="135"/>
      <c r="S343" s="135"/>
    </row>
    <row r="344" spans="1:20" ht="16.5" customHeight="1">
      <c r="A344" s="138" t="s">
        <v>957</v>
      </c>
      <c r="B344" s="139" t="s">
        <v>958</v>
      </c>
      <c r="C344" s="140" t="s">
        <v>959</v>
      </c>
      <c r="D344" s="141"/>
      <c r="E344" s="141"/>
      <c r="F344" s="142"/>
      <c r="G344" s="138" t="s">
        <v>960</v>
      </c>
      <c r="H344" s="143" t="s">
        <v>961</v>
      </c>
      <c r="I344" s="144"/>
      <c r="J344" s="144"/>
      <c r="K344" s="144"/>
      <c r="L344" s="144"/>
      <c r="M344" s="144"/>
      <c r="N344" s="144"/>
      <c r="O344" s="144"/>
      <c r="P344" s="144"/>
      <c r="Q344" s="144"/>
      <c r="R344" s="144"/>
      <c r="S344" s="145"/>
    </row>
    <row r="345" spans="1:20" ht="36.75" customHeight="1">
      <c r="A345" s="146"/>
      <c r="B345" s="138"/>
      <c r="C345" s="147" t="s">
        <v>962</v>
      </c>
      <c r="D345" s="148"/>
      <c r="E345" s="147" t="s">
        <v>963</v>
      </c>
      <c r="F345" s="148"/>
      <c r="G345" s="146"/>
      <c r="H345" s="149" t="s">
        <v>964</v>
      </c>
      <c r="I345" s="149" t="s">
        <v>965</v>
      </c>
      <c r="J345" s="149" t="s">
        <v>966</v>
      </c>
      <c r="K345" s="149" t="s">
        <v>967</v>
      </c>
      <c r="L345" s="149" t="s">
        <v>966</v>
      </c>
      <c r="M345" s="149" t="s">
        <v>968</v>
      </c>
      <c r="N345" s="149" t="s">
        <v>968</v>
      </c>
      <c r="O345" s="149" t="s">
        <v>967</v>
      </c>
      <c r="P345" s="149" t="s">
        <v>969</v>
      </c>
      <c r="Q345" s="149" t="s">
        <v>970</v>
      </c>
      <c r="R345" s="149" t="s">
        <v>971</v>
      </c>
      <c r="S345" s="149" t="s">
        <v>972</v>
      </c>
    </row>
    <row r="346" spans="1:20" ht="41.25" customHeight="1">
      <c r="A346" s="24" t="s">
        <v>423</v>
      </c>
      <c r="B346" s="26" t="s">
        <v>424</v>
      </c>
      <c r="C346" s="151"/>
      <c r="D346" s="152"/>
      <c r="E346" s="153"/>
      <c r="F346" s="154"/>
      <c r="G346" s="155"/>
      <c r="H346" s="162"/>
      <c r="I346" s="162"/>
      <c r="J346" s="162"/>
      <c r="K346" s="162"/>
      <c r="L346" s="162"/>
      <c r="M346" s="162"/>
      <c r="N346" s="162"/>
      <c r="O346" s="162"/>
      <c r="P346" s="162"/>
      <c r="Q346" s="162"/>
      <c r="R346" s="162"/>
      <c r="S346" s="162"/>
    </row>
    <row r="347" spans="1:20" ht="30" customHeight="1">
      <c r="A347" s="24" t="s">
        <v>425</v>
      </c>
      <c r="B347" s="26" t="s">
        <v>426</v>
      </c>
      <c r="C347" s="151"/>
      <c r="D347" s="152"/>
      <c r="E347" s="153"/>
      <c r="F347" s="154"/>
      <c r="G347" s="155"/>
      <c r="H347" s="162"/>
      <c r="I347" s="162"/>
      <c r="J347" s="162"/>
      <c r="K347" s="162"/>
      <c r="L347" s="162"/>
      <c r="M347" s="162"/>
      <c r="N347" s="162"/>
      <c r="O347" s="162"/>
      <c r="P347" s="162"/>
      <c r="Q347" s="162"/>
      <c r="R347" s="162"/>
      <c r="S347" s="162"/>
    </row>
    <row r="348" spans="1:20" ht="38.25" customHeight="1">
      <c r="A348" s="24" t="s">
        <v>427</v>
      </c>
      <c r="B348" s="26" t="s">
        <v>428</v>
      </c>
      <c r="C348" s="151"/>
      <c r="D348" s="152"/>
      <c r="E348" s="153"/>
      <c r="F348" s="154"/>
      <c r="G348" s="155"/>
      <c r="H348" s="162"/>
      <c r="I348" s="162"/>
      <c r="J348" s="162"/>
      <c r="K348" s="162"/>
      <c r="L348" s="162"/>
      <c r="M348" s="162"/>
      <c r="N348" s="162"/>
      <c r="O348" s="162"/>
      <c r="P348" s="162"/>
      <c r="Q348" s="162"/>
      <c r="R348" s="162"/>
      <c r="S348" s="162"/>
    </row>
    <row r="349" spans="1:20" ht="24" customHeight="1">
      <c r="A349" s="126"/>
      <c r="B349" s="127"/>
      <c r="C349" s="126"/>
      <c r="D349" s="126"/>
      <c r="E349" s="128"/>
      <c r="F349" s="128"/>
      <c r="G349" s="126"/>
      <c r="H349" s="126"/>
      <c r="I349" s="126"/>
      <c r="J349" s="126"/>
      <c r="K349" s="126"/>
      <c r="L349" s="126"/>
      <c r="M349" s="126"/>
      <c r="N349" s="126"/>
      <c r="O349" s="126"/>
      <c r="P349" s="126"/>
      <c r="Q349" s="126"/>
      <c r="R349" s="126"/>
      <c r="S349" s="126"/>
    </row>
    <row r="350" spans="1:20" ht="25.5" customHeight="1">
      <c r="A350" s="129" t="s">
        <v>1</v>
      </c>
      <c r="B350" s="129"/>
      <c r="C350" s="129"/>
      <c r="D350" s="129"/>
      <c r="E350" s="129"/>
      <c r="F350" s="129"/>
      <c r="G350" s="129"/>
      <c r="H350" s="129"/>
      <c r="I350" s="129"/>
      <c r="J350" s="129"/>
      <c r="K350" s="129"/>
      <c r="L350" s="129"/>
      <c r="M350" s="129"/>
      <c r="N350" s="129"/>
      <c r="O350" s="129"/>
      <c r="P350" s="129"/>
      <c r="Q350" s="129"/>
      <c r="R350" s="129"/>
      <c r="S350" s="129"/>
      <c r="T350" s="155"/>
    </row>
    <row r="351" spans="1:20" ht="28.5" customHeight="1">
      <c r="A351" s="129" t="s">
        <v>341</v>
      </c>
      <c r="B351" s="129"/>
      <c r="C351" s="129"/>
      <c r="D351" s="129"/>
      <c r="E351" s="129"/>
      <c r="F351" s="129"/>
      <c r="G351" s="129"/>
      <c r="H351" s="129"/>
      <c r="I351" s="129"/>
      <c r="J351" s="129"/>
      <c r="K351" s="129"/>
      <c r="L351" s="129"/>
      <c r="M351" s="129"/>
      <c r="N351" s="129"/>
      <c r="O351" s="129"/>
      <c r="P351" s="129"/>
      <c r="Q351" s="129"/>
      <c r="R351" s="129"/>
      <c r="S351" s="129"/>
    </row>
    <row r="352" spans="1:20" ht="15">
      <c r="A352" s="130" t="s">
        <v>344</v>
      </c>
      <c r="B352" s="131"/>
      <c r="C352" s="132" t="s">
        <v>345</v>
      </c>
      <c r="D352" s="132"/>
      <c r="E352" s="132"/>
      <c r="F352" s="132"/>
      <c r="G352" s="132"/>
      <c r="H352" s="132"/>
      <c r="I352" s="132"/>
      <c r="J352" s="132"/>
      <c r="K352" s="132"/>
      <c r="L352" s="132"/>
      <c r="M352" s="132"/>
      <c r="N352" s="132"/>
      <c r="O352" s="132"/>
      <c r="P352" s="132"/>
      <c r="Q352" s="132"/>
      <c r="R352" s="132"/>
      <c r="S352" s="132"/>
    </row>
    <row r="353" spans="1:19" ht="15">
      <c r="A353" s="133" t="s">
        <v>1015</v>
      </c>
      <c r="B353" s="134"/>
      <c r="C353" s="135" t="s">
        <v>349</v>
      </c>
      <c r="D353" s="135"/>
      <c r="E353" s="135"/>
      <c r="F353" s="135"/>
      <c r="G353" s="135"/>
      <c r="H353" s="135"/>
      <c r="I353" s="135"/>
      <c r="J353" s="135"/>
      <c r="K353" s="135"/>
      <c r="L353" s="135"/>
      <c r="M353" s="135"/>
      <c r="N353" s="135"/>
      <c r="O353" s="135"/>
      <c r="P353" s="135"/>
      <c r="Q353" s="135"/>
      <c r="R353" s="135"/>
      <c r="S353" s="135"/>
    </row>
    <row r="354" spans="1:19" ht="15">
      <c r="A354" s="136" t="s">
        <v>984</v>
      </c>
      <c r="B354" s="137"/>
      <c r="C354" s="135" t="s">
        <v>377</v>
      </c>
      <c r="D354" s="135"/>
      <c r="E354" s="135"/>
      <c r="F354" s="135"/>
      <c r="G354" s="135"/>
      <c r="H354" s="135"/>
      <c r="I354" s="135"/>
      <c r="J354" s="135"/>
      <c r="K354" s="135"/>
      <c r="L354" s="135"/>
      <c r="M354" s="135"/>
      <c r="N354" s="135"/>
      <c r="O354" s="135"/>
      <c r="P354" s="135"/>
      <c r="Q354" s="135"/>
      <c r="R354" s="135"/>
      <c r="S354" s="135"/>
    </row>
    <row r="355" spans="1:19" ht="15" customHeight="1">
      <c r="A355" s="138" t="s">
        <v>957</v>
      </c>
      <c r="B355" s="139" t="s">
        <v>958</v>
      </c>
      <c r="C355" s="140" t="s">
        <v>959</v>
      </c>
      <c r="D355" s="141"/>
      <c r="E355" s="141"/>
      <c r="F355" s="142"/>
      <c r="G355" s="138" t="s">
        <v>960</v>
      </c>
      <c r="H355" s="143" t="s">
        <v>961</v>
      </c>
      <c r="I355" s="144"/>
      <c r="J355" s="144"/>
      <c r="K355" s="144"/>
      <c r="L355" s="144"/>
      <c r="M355" s="144"/>
      <c r="N355" s="144"/>
      <c r="O355" s="144"/>
      <c r="P355" s="144"/>
      <c r="Q355" s="144"/>
      <c r="R355" s="144"/>
      <c r="S355" s="145"/>
    </row>
    <row r="356" spans="1:19" ht="39.75" customHeight="1">
      <c r="A356" s="146"/>
      <c r="B356" s="138"/>
      <c r="C356" s="147" t="s">
        <v>962</v>
      </c>
      <c r="D356" s="148"/>
      <c r="E356" s="147" t="s">
        <v>963</v>
      </c>
      <c r="F356" s="148"/>
      <c r="G356" s="146"/>
      <c r="H356" s="149" t="s">
        <v>964</v>
      </c>
      <c r="I356" s="149" t="s">
        <v>965</v>
      </c>
      <c r="J356" s="149" t="s">
        <v>966</v>
      </c>
      <c r="K356" s="149" t="s">
        <v>967</v>
      </c>
      <c r="L356" s="149" t="s">
        <v>966</v>
      </c>
      <c r="M356" s="149" t="s">
        <v>968</v>
      </c>
      <c r="N356" s="149" t="s">
        <v>968</v>
      </c>
      <c r="O356" s="149" t="s">
        <v>967</v>
      </c>
      <c r="P356" s="149" t="s">
        <v>969</v>
      </c>
      <c r="Q356" s="149" t="s">
        <v>970</v>
      </c>
      <c r="R356" s="149" t="s">
        <v>971</v>
      </c>
      <c r="S356" s="149" t="s">
        <v>972</v>
      </c>
    </row>
    <row r="357" spans="1:19" ht="39" customHeight="1">
      <c r="A357" s="24" t="s">
        <v>429</v>
      </c>
      <c r="B357" s="26" t="s">
        <v>430</v>
      </c>
      <c r="C357" s="151"/>
      <c r="D357" s="152"/>
      <c r="E357" s="153"/>
      <c r="F357" s="154"/>
      <c r="G357" s="155"/>
      <c r="H357" s="162"/>
      <c r="I357" s="162"/>
      <c r="J357" s="162"/>
      <c r="K357" s="162"/>
      <c r="L357" s="162"/>
      <c r="M357" s="162"/>
      <c r="N357" s="162"/>
      <c r="O357" s="162"/>
      <c r="P357" s="162"/>
      <c r="Q357" s="162"/>
      <c r="R357" s="162"/>
      <c r="S357" s="162"/>
    </row>
    <row r="358" spans="1:19" ht="41.25" customHeight="1">
      <c r="A358" s="24" t="s">
        <v>431</v>
      </c>
      <c r="B358" s="26" t="s">
        <v>432</v>
      </c>
      <c r="C358" s="151"/>
      <c r="D358" s="152"/>
      <c r="E358" s="153"/>
      <c r="F358" s="154"/>
      <c r="G358" s="155"/>
      <c r="H358" s="162"/>
      <c r="I358" s="162"/>
      <c r="J358" s="162"/>
      <c r="K358" s="162"/>
      <c r="L358" s="162"/>
      <c r="M358" s="162"/>
      <c r="N358" s="162"/>
      <c r="O358" s="162"/>
      <c r="P358" s="162"/>
      <c r="Q358" s="162"/>
      <c r="R358" s="162"/>
      <c r="S358" s="162"/>
    </row>
    <row r="359" spans="1:19" ht="28.5" customHeight="1">
      <c r="A359" s="24" t="s">
        <v>433</v>
      </c>
      <c r="B359" s="26" t="s">
        <v>434</v>
      </c>
      <c r="C359" s="151"/>
      <c r="D359" s="152"/>
      <c r="E359" s="153"/>
      <c r="F359" s="154"/>
      <c r="G359" s="155"/>
      <c r="H359" s="162"/>
      <c r="I359" s="162"/>
      <c r="J359" s="162"/>
      <c r="K359" s="162"/>
      <c r="L359" s="162"/>
      <c r="M359" s="162"/>
      <c r="N359" s="162"/>
      <c r="O359" s="162"/>
      <c r="P359" s="162"/>
      <c r="Q359" s="162"/>
      <c r="R359" s="162"/>
      <c r="S359" s="162"/>
    </row>
    <row r="360" spans="1:19" ht="48" customHeight="1">
      <c r="A360" s="24" t="s">
        <v>435</v>
      </c>
      <c r="B360" s="26" t="s">
        <v>436</v>
      </c>
      <c r="C360" s="151"/>
      <c r="D360" s="152"/>
      <c r="E360" s="153"/>
      <c r="F360" s="154"/>
      <c r="G360" s="155"/>
      <c r="H360" s="162"/>
      <c r="I360" s="162"/>
      <c r="J360" s="162"/>
      <c r="K360" s="162"/>
      <c r="L360" s="162"/>
      <c r="M360" s="162"/>
      <c r="N360" s="162"/>
      <c r="O360" s="162"/>
      <c r="P360" s="162"/>
      <c r="Q360" s="162"/>
      <c r="R360" s="162"/>
      <c r="S360" s="162"/>
    </row>
    <row r="361" spans="1:19" ht="51.75" customHeight="1">
      <c r="A361" s="24" t="s">
        <v>437</v>
      </c>
      <c r="B361" s="26" t="s">
        <v>438</v>
      </c>
      <c r="C361" s="151"/>
      <c r="D361" s="152"/>
      <c r="E361" s="153"/>
      <c r="F361" s="154"/>
      <c r="G361" s="155"/>
      <c r="H361" s="162"/>
      <c r="I361" s="162"/>
      <c r="J361" s="162"/>
      <c r="K361" s="162"/>
      <c r="L361" s="162"/>
      <c r="M361" s="162"/>
      <c r="N361" s="162"/>
      <c r="O361" s="162"/>
      <c r="P361" s="162"/>
      <c r="Q361" s="162"/>
      <c r="R361" s="162"/>
      <c r="S361" s="162"/>
    </row>
    <row r="362" spans="1:19">
      <c r="A362" s="126"/>
      <c r="B362" s="127"/>
      <c r="C362" s="126"/>
      <c r="D362" s="126"/>
      <c r="E362" s="128"/>
      <c r="F362" s="128"/>
      <c r="G362" s="126"/>
      <c r="H362" s="126"/>
      <c r="I362" s="126"/>
      <c r="J362" s="126"/>
      <c r="K362" s="126"/>
      <c r="L362" s="126"/>
      <c r="M362" s="126"/>
      <c r="N362" s="126"/>
      <c r="O362" s="126"/>
      <c r="P362" s="126"/>
      <c r="Q362" s="126"/>
      <c r="R362" s="126"/>
      <c r="S362" s="126"/>
    </row>
    <row r="363" spans="1:19" ht="17.25" customHeight="1">
      <c r="A363" s="129" t="s">
        <v>1</v>
      </c>
      <c r="B363" s="129"/>
      <c r="C363" s="129"/>
      <c r="D363" s="129"/>
      <c r="E363" s="129"/>
      <c r="F363" s="129"/>
      <c r="G363" s="129"/>
      <c r="H363" s="129"/>
      <c r="I363" s="129"/>
      <c r="J363" s="129"/>
      <c r="K363" s="129"/>
      <c r="L363" s="129"/>
      <c r="M363" s="129"/>
      <c r="N363" s="129"/>
      <c r="O363" s="129"/>
      <c r="P363" s="129"/>
      <c r="Q363" s="129"/>
      <c r="R363" s="129"/>
      <c r="S363" s="129"/>
    </row>
    <row r="364" spans="1:19" ht="17.25" customHeight="1">
      <c r="A364" s="129" t="s">
        <v>439</v>
      </c>
      <c r="B364" s="129"/>
      <c r="C364" s="129"/>
      <c r="D364" s="129"/>
      <c r="E364" s="129"/>
      <c r="F364" s="129"/>
      <c r="G364" s="129"/>
      <c r="H364" s="129"/>
      <c r="I364" s="129"/>
      <c r="J364" s="129"/>
      <c r="K364" s="129"/>
      <c r="L364" s="129"/>
      <c r="M364" s="129"/>
      <c r="N364" s="129"/>
      <c r="O364" s="129"/>
      <c r="P364" s="129"/>
      <c r="Q364" s="129"/>
      <c r="R364" s="129"/>
      <c r="S364" s="129"/>
    </row>
    <row r="365" spans="1:19" ht="17.25" customHeight="1">
      <c r="A365" s="130" t="s">
        <v>442</v>
      </c>
      <c r="B365" s="131"/>
      <c r="C365" s="132" t="s">
        <v>443</v>
      </c>
      <c r="D365" s="132"/>
      <c r="E365" s="132"/>
      <c r="F365" s="132"/>
      <c r="G365" s="132"/>
      <c r="H365" s="132"/>
      <c r="I365" s="132"/>
      <c r="J365" s="132"/>
      <c r="K365" s="132"/>
      <c r="L365" s="132"/>
      <c r="M365" s="132"/>
      <c r="N365" s="132"/>
      <c r="O365" s="132"/>
      <c r="P365" s="132"/>
      <c r="Q365" s="132"/>
      <c r="R365" s="132"/>
      <c r="S365" s="132"/>
    </row>
    <row r="366" spans="1:19" ht="17.25" customHeight="1">
      <c r="A366" s="133" t="s">
        <v>1017</v>
      </c>
      <c r="B366" s="134"/>
      <c r="C366" s="135" t="s">
        <v>447</v>
      </c>
      <c r="D366" s="135"/>
      <c r="E366" s="135"/>
      <c r="F366" s="135"/>
      <c r="G366" s="135"/>
      <c r="H366" s="135"/>
      <c r="I366" s="135"/>
      <c r="J366" s="135"/>
      <c r="K366" s="135"/>
      <c r="L366" s="135"/>
      <c r="M366" s="135"/>
      <c r="N366" s="135"/>
      <c r="O366" s="135"/>
      <c r="P366" s="135"/>
      <c r="Q366" s="135"/>
      <c r="R366" s="135"/>
      <c r="S366" s="135"/>
    </row>
    <row r="367" spans="1:19" ht="17.25" customHeight="1">
      <c r="A367" s="136" t="s">
        <v>977</v>
      </c>
      <c r="B367" s="137"/>
      <c r="C367" s="135" t="s">
        <v>460</v>
      </c>
      <c r="D367" s="135"/>
      <c r="E367" s="135"/>
      <c r="F367" s="135"/>
      <c r="G367" s="135"/>
      <c r="H367" s="135"/>
      <c r="I367" s="135"/>
      <c r="J367" s="135"/>
      <c r="K367" s="135"/>
      <c r="L367" s="135"/>
      <c r="M367" s="135"/>
      <c r="N367" s="135"/>
      <c r="O367" s="135"/>
      <c r="P367" s="135"/>
      <c r="Q367" s="135"/>
      <c r="R367" s="135"/>
      <c r="S367" s="135"/>
    </row>
    <row r="368" spans="1:19" ht="15">
      <c r="A368" s="138" t="s">
        <v>957</v>
      </c>
      <c r="B368" s="139" t="s">
        <v>958</v>
      </c>
      <c r="C368" s="140" t="s">
        <v>959</v>
      </c>
      <c r="D368" s="141"/>
      <c r="E368" s="141"/>
      <c r="F368" s="142"/>
      <c r="G368" s="138" t="s">
        <v>960</v>
      </c>
      <c r="H368" s="143" t="s">
        <v>961</v>
      </c>
      <c r="I368" s="144"/>
      <c r="J368" s="144"/>
      <c r="K368" s="144"/>
      <c r="L368" s="144"/>
      <c r="M368" s="144"/>
      <c r="N368" s="144"/>
      <c r="O368" s="144"/>
      <c r="P368" s="144"/>
      <c r="Q368" s="144"/>
      <c r="R368" s="144"/>
      <c r="S368" s="145"/>
    </row>
    <row r="369" spans="1:19" ht="15">
      <c r="A369" s="146"/>
      <c r="B369" s="138"/>
      <c r="C369" s="147" t="s">
        <v>962</v>
      </c>
      <c r="D369" s="148"/>
      <c r="E369" s="147" t="s">
        <v>963</v>
      </c>
      <c r="F369" s="148"/>
      <c r="G369" s="146"/>
      <c r="H369" s="149" t="s">
        <v>964</v>
      </c>
      <c r="I369" s="149" t="s">
        <v>965</v>
      </c>
      <c r="J369" s="149" t="s">
        <v>966</v>
      </c>
      <c r="K369" s="149" t="s">
        <v>967</v>
      </c>
      <c r="L369" s="149" t="s">
        <v>966</v>
      </c>
      <c r="M369" s="149" t="s">
        <v>968</v>
      </c>
      <c r="N369" s="149" t="s">
        <v>968</v>
      </c>
      <c r="O369" s="149" t="s">
        <v>967</v>
      </c>
      <c r="P369" s="149" t="s">
        <v>969</v>
      </c>
      <c r="Q369" s="149" t="s">
        <v>970</v>
      </c>
      <c r="R369" s="149" t="s">
        <v>971</v>
      </c>
      <c r="S369" s="149" t="s">
        <v>972</v>
      </c>
    </row>
    <row r="370" spans="1:19" ht="43.5" customHeight="1">
      <c r="A370" s="24" t="s">
        <v>504</v>
      </c>
      <c r="B370" s="26" t="s">
        <v>505</v>
      </c>
      <c r="C370" s="151"/>
      <c r="D370" s="152"/>
      <c r="E370" s="153"/>
      <c r="F370" s="154"/>
      <c r="G370" s="155">
        <v>0</v>
      </c>
      <c r="H370" s="155">
        <v>0</v>
      </c>
      <c r="I370" s="155">
        <v>0</v>
      </c>
      <c r="J370" s="155">
        <v>0</v>
      </c>
      <c r="K370" s="155">
        <v>0</v>
      </c>
      <c r="L370" s="155">
        <v>0</v>
      </c>
      <c r="M370" s="155">
        <v>0</v>
      </c>
      <c r="N370" s="155">
        <v>0</v>
      </c>
      <c r="O370" s="155">
        <v>0</v>
      </c>
      <c r="P370" s="155">
        <v>0</v>
      </c>
      <c r="Q370" s="155">
        <v>0</v>
      </c>
      <c r="R370" s="155">
        <v>0</v>
      </c>
      <c r="S370" s="155">
        <v>0</v>
      </c>
    </row>
    <row r="371" spans="1:19" ht="32.25" customHeight="1">
      <c r="A371" s="24" t="s">
        <v>506</v>
      </c>
      <c r="B371" s="26" t="s">
        <v>507</v>
      </c>
      <c r="C371" s="151"/>
      <c r="D371" s="152"/>
      <c r="E371" s="153"/>
      <c r="F371" s="154"/>
      <c r="G371" s="155">
        <v>0</v>
      </c>
      <c r="H371" s="155">
        <v>0</v>
      </c>
      <c r="I371" s="155">
        <v>0</v>
      </c>
      <c r="J371" s="155">
        <v>0</v>
      </c>
      <c r="K371" s="155">
        <v>0</v>
      </c>
      <c r="L371" s="155">
        <v>0</v>
      </c>
      <c r="M371" s="155">
        <v>0</v>
      </c>
      <c r="N371" s="155">
        <v>0</v>
      </c>
      <c r="O371" s="155">
        <v>0</v>
      </c>
      <c r="P371" s="155">
        <v>0</v>
      </c>
      <c r="Q371" s="155">
        <v>0</v>
      </c>
      <c r="R371" s="155">
        <v>0</v>
      </c>
      <c r="S371" s="155">
        <v>0</v>
      </c>
    </row>
    <row r="372" spans="1:19" ht="31.5" customHeight="1">
      <c r="A372" s="24" t="s">
        <v>508</v>
      </c>
      <c r="B372" s="26" t="s">
        <v>509</v>
      </c>
      <c r="C372" s="151"/>
      <c r="D372" s="152"/>
      <c r="E372" s="153"/>
      <c r="F372" s="154"/>
      <c r="G372" s="155">
        <v>0</v>
      </c>
      <c r="H372" s="155">
        <v>0</v>
      </c>
      <c r="I372" s="155">
        <v>0</v>
      </c>
      <c r="J372" s="155">
        <v>0</v>
      </c>
      <c r="K372" s="155">
        <v>0</v>
      </c>
      <c r="L372" s="155">
        <v>0</v>
      </c>
      <c r="M372" s="155">
        <v>0</v>
      </c>
      <c r="N372" s="155">
        <v>0</v>
      </c>
      <c r="O372" s="155">
        <v>0</v>
      </c>
      <c r="P372" s="155">
        <v>0</v>
      </c>
      <c r="Q372" s="155">
        <v>0</v>
      </c>
      <c r="R372" s="155">
        <v>0</v>
      </c>
      <c r="S372" s="155">
        <v>0</v>
      </c>
    </row>
    <row r="373" spans="1:19" ht="36.75" customHeight="1">
      <c r="A373" s="24" t="s">
        <v>510</v>
      </c>
      <c r="B373" s="26" t="s">
        <v>511</v>
      </c>
      <c r="C373" s="151"/>
      <c r="D373" s="152"/>
      <c r="E373" s="153"/>
      <c r="F373" s="154"/>
      <c r="G373" s="155">
        <v>0</v>
      </c>
      <c r="H373" s="155">
        <v>0</v>
      </c>
      <c r="I373" s="155">
        <v>0</v>
      </c>
      <c r="J373" s="155">
        <v>0</v>
      </c>
      <c r="K373" s="155">
        <v>0</v>
      </c>
      <c r="L373" s="155">
        <v>0</v>
      </c>
      <c r="M373" s="155">
        <v>0</v>
      </c>
      <c r="N373" s="155">
        <v>0</v>
      </c>
      <c r="O373" s="155">
        <v>0</v>
      </c>
      <c r="P373" s="155">
        <v>0</v>
      </c>
      <c r="Q373" s="155">
        <v>0</v>
      </c>
      <c r="R373" s="155">
        <v>0</v>
      </c>
      <c r="S373" s="155">
        <v>0</v>
      </c>
    </row>
    <row r="374" spans="1:19" ht="33" customHeight="1">
      <c r="A374" s="24" t="s">
        <v>512</v>
      </c>
      <c r="B374" s="26" t="s">
        <v>513</v>
      </c>
      <c r="C374" s="151"/>
      <c r="D374" s="152"/>
      <c r="E374" s="153"/>
      <c r="F374" s="154"/>
      <c r="G374" s="155">
        <v>0</v>
      </c>
      <c r="H374" s="155">
        <v>0</v>
      </c>
      <c r="I374" s="155">
        <v>0</v>
      </c>
      <c r="J374" s="155">
        <v>0</v>
      </c>
      <c r="K374" s="155">
        <v>0</v>
      </c>
      <c r="L374" s="155">
        <v>0</v>
      </c>
      <c r="M374" s="155">
        <v>0</v>
      </c>
      <c r="N374" s="155">
        <v>0</v>
      </c>
      <c r="O374" s="155">
        <v>0</v>
      </c>
      <c r="P374" s="155">
        <v>0</v>
      </c>
      <c r="Q374" s="155">
        <v>0</v>
      </c>
      <c r="R374" s="155">
        <v>0</v>
      </c>
      <c r="S374" s="155">
        <v>0</v>
      </c>
    </row>
    <row r="375" spans="1:19" ht="32.25" customHeight="1">
      <c r="A375" s="24" t="s">
        <v>514</v>
      </c>
      <c r="B375" s="26" t="s">
        <v>515</v>
      </c>
      <c r="C375" s="151"/>
      <c r="D375" s="152"/>
      <c r="E375" s="153"/>
      <c r="F375" s="154"/>
      <c r="G375" s="155">
        <v>0</v>
      </c>
      <c r="H375" s="155">
        <v>0</v>
      </c>
      <c r="I375" s="155">
        <v>0</v>
      </c>
      <c r="J375" s="155">
        <v>0</v>
      </c>
      <c r="K375" s="155">
        <v>0</v>
      </c>
      <c r="L375" s="155">
        <v>0</v>
      </c>
      <c r="M375" s="155">
        <v>0</v>
      </c>
      <c r="N375" s="155">
        <v>0</v>
      </c>
      <c r="O375" s="155">
        <v>0</v>
      </c>
      <c r="P375" s="155">
        <v>0</v>
      </c>
      <c r="Q375" s="155">
        <v>0</v>
      </c>
      <c r="R375" s="155">
        <v>0</v>
      </c>
      <c r="S375" s="155">
        <v>0</v>
      </c>
    </row>
    <row r="376" spans="1:19">
      <c r="A376" s="126"/>
      <c r="B376" s="127"/>
      <c r="C376" s="126"/>
      <c r="D376" s="126"/>
      <c r="E376" s="128"/>
      <c r="F376" s="128"/>
      <c r="G376" s="126"/>
      <c r="H376" s="126"/>
      <c r="I376" s="126"/>
      <c r="J376" s="126"/>
      <c r="K376" s="126"/>
      <c r="L376" s="126"/>
      <c r="M376" s="126"/>
      <c r="N376" s="126"/>
      <c r="O376" s="126"/>
      <c r="P376" s="126"/>
      <c r="Q376" s="126"/>
      <c r="R376" s="126"/>
      <c r="S376" s="126"/>
    </row>
    <row r="377" spans="1:19" ht="15" customHeight="1">
      <c r="A377" s="129" t="s">
        <v>1</v>
      </c>
      <c r="B377" s="129"/>
      <c r="C377" s="129"/>
      <c r="D377" s="129"/>
      <c r="E377" s="129"/>
      <c r="F377" s="129"/>
      <c r="G377" s="129"/>
      <c r="H377" s="129"/>
      <c r="I377" s="129"/>
      <c r="J377" s="129"/>
      <c r="K377" s="129"/>
      <c r="L377" s="129"/>
      <c r="M377" s="129"/>
      <c r="N377" s="129"/>
      <c r="O377" s="129"/>
      <c r="P377" s="129"/>
      <c r="Q377" s="129"/>
      <c r="R377" s="129"/>
      <c r="S377" s="129"/>
    </row>
    <row r="378" spans="1:19" ht="15" customHeight="1">
      <c r="A378" s="129" t="s">
        <v>516</v>
      </c>
      <c r="B378" s="129"/>
      <c r="C378" s="129"/>
      <c r="D378" s="129"/>
      <c r="E378" s="129"/>
      <c r="F378" s="129"/>
      <c r="G378" s="129"/>
      <c r="H378" s="129"/>
      <c r="I378" s="129"/>
      <c r="J378" s="129"/>
      <c r="K378" s="129"/>
      <c r="L378" s="129"/>
      <c r="M378" s="129"/>
      <c r="N378" s="129"/>
      <c r="O378" s="129"/>
      <c r="P378" s="129"/>
      <c r="Q378" s="129"/>
      <c r="R378" s="129"/>
      <c r="S378" s="129"/>
    </row>
    <row r="379" spans="1:19" ht="15" customHeight="1">
      <c r="A379" s="130" t="s">
        <v>519</v>
      </c>
      <c r="B379" s="131"/>
      <c r="C379" s="132" t="s">
        <v>520</v>
      </c>
      <c r="D379" s="132"/>
      <c r="E379" s="132"/>
      <c r="F379" s="132"/>
      <c r="G379" s="132"/>
      <c r="H379" s="132"/>
      <c r="I379" s="132"/>
      <c r="J379" s="132"/>
      <c r="K379" s="132"/>
      <c r="L379" s="132"/>
      <c r="M379" s="132"/>
      <c r="N379" s="132"/>
      <c r="O379" s="132"/>
      <c r="P379" s="132"/>
      <c r="Q379" s="132"/>
      <c r="R379" s="132"/>
      <c r="S379" s="132"/>
    </row>
    <row r="380" spans="1:19" ht="15" customHeight="1">
      <c r="A380" s="133" t="s">
        <v>1018</v>
      </c>
      <c r="B380" s="134"/>
      <c r="C380" s="135" t="s">
        <v>524</v>
      </c>
      <c r="D380" s="135"/>
      <c r="E380" s="135"/>
      <c r="F380" s="135"/>
      <c r="G380" s="135"/>
      <c r="H380" s="135"/>
      <c r="I380" s="135"/>
      <c r="J380" s="135"/>
      <c r="K380" s="135"/>
      <c r="L380" s="135"/>
      <c r="M380" s="135"/>
      <c r="N380" s="135"/>
      <c r="O380" s="135"/>
      <c r="P380" s="135"/>
      <c r="Q380" s="135"/>
      <c r="R380" s="135"/>
      <c r="S380" s="135"/>
    </row>
    <row r="381" spans="1:19" ht="15" customHeight="1">
      <c r="A381" s="136" t="s">
        <v>956</v>
      </c>
      <c r="B381" s="137"/>
      <c r="C381" s="135" t="s">
        <v>526</v>
      </c>
      <c r="D381" s="135"/>
      <c r="E381" s="135"/>
      <c r="F381" s="135"/>
      <c r="G381" s="135"/>
      <c r="H381" s="135"/>
      <c r="I381" s="135"/>
      <c r="J381" s="135"/>
      <c r="K381" s="135"/>
      <c r="L381" s="135"/>
      <c r="M381" s="135"/>
      <c r="N381" s="135"/>
      <c r="O381" s="135"/>
      <c r="P381" s="135"/>
      <c r="Q381" s="135"/>
      <c r="R381" s="135"/>
      <c r="S381" s="135"/>
    </row>
    <row r="382" spans="1:19" ht="15">
      <c r="A382" s="138" t="s">
        <v>957</v>
      </c>
      <c r="B382" s="139" t="s">
        <v>958</v>
      </c>
      <c r="C382" s="140" t="s">
        <v>959</v>
      </c>
      <c r="D382" s="141"/>
      <c r="E382" s="141"/>
      <c r="F382" s="142"/>
      <c r="G382" s="138" t="s">
        <v>960</v>
      </c>
      <c r="H382" s="143" t="s">
        <v>961</v>
      </c>
      <c r="I382" s="144"/>
      <c r="J382" s="144"/>
      <c r="K382" s="144"/>
      <c r="L382" s="144"/>
      <c r="M382" s="144"/>
      <c r="N382" s="144"/>
      <c r="O382" s="144"/>
      <c r="P382" s="144"/>
      <c r="Q382" s="144"/>
      <c r="R382" s="144"/>
      <c r="S382" s="145"/>
    </row>
    <row r="383" spans="1:19" ht="15">
      <c r="A383" s="146"/>
      <c r="B383" s="138"/>
      <c r="C383" s="147" t="s">
        <v>962</v>
      </c>
      <c r="D383" s="148"/>
      <c r="E383" s="147" t="s">
        <v>963</v>
      </c>
      <c r="F383" s="148"/>
      <c r="G383" s="146"/>
      <c r="H383" s="149" t="s">
        <v>964</v>
      </c>
      <c r="I383" s="149" t="s">
        <v>965</v>
      </c>
      <c r="J383" s="149" t="s">
        <v>966</v>
      </c>
      <c r="K383" s="149" t="s">
        <v>967</v>
      </c>
      <c r="L383" s="149" t="s">
        <v>966</v>
      </c>
      <c r="M383" s="149" t="s">
        <v>968</v>
      </c>
      <c r="N383" s="149" t="s">
        <v>968</v>
      </c>
      <c r="O383" s="149" t="s">
        <v>967</v>
      </c>
      <c r="P383" s="149" t="s">
        <v>969</v>
      </c>
      <c r="Q383" s="149" t="s">
        <v>970</v>
      </c>
      <c r="R383" s="149" t="s">
        <v>971</v>
      </c>
      <c r="S383" s="149" t="s">
        <v>972</v>
      </c>
    </row>
    <row r="384" spans="1:19" ht="59.25" customHeight="1">
      <c r="A384" s="25" t="s">
        <v>534</v>
      </c>
      <c r="B384" s="26" t="s">
        <v>535</v>
      </c>
      <c r="C384" s="151"/>
      <c r="D384" s="152"/>
      <c r="E384" s="153"/>
      <c r="F384" s="154"/>
      <c r="G384" s="155">
        <v>0</v>
      </c>
      <c r="H384" s="155">
        <v>0</v>
      </c>
      <c r="I384" s="155">
        <v>0</v>
      </c>
      <c r="J384" s="155">
        <v>0</v>
      </c>
      <c r="K384" s="155">
        <v>0</v>
      </c>
      <c r="L384" s="155">
        <v>0</v>
      </c>
      <c r="M384" s="155">
        <v>0</v>
      </c>
      <c r="N384" s="155">
        <v>0</v>
      </c>
      <c r="O384" s="155">
        <v>0</v>
      </c>
      <c r="P384" s="155">
        <v>0</v>
      </c>
      <c r="Q384" s="155">
        <v>0</v>
      </c>
      <c r="R384" s="155">
        <v>0</v>
      </c>
      <c r="S384" s="155">
        <v>0</v>
      </c>
    </row>
    <row r="385" spans="1:19">
      <c r="A385" s="126"/>
      <c r="B385" s="127"/>
      <c r="C385" s="126"/>
      <c r="D385" s="126"/>
      <c r="E385" s="128"/>
      <c r="F385" s="128"/>
      <c r="G385" s="126"/>
      <c r="H385" s="126"/>
      <c r="I385" s="126"/>
      <c r="J385" s="126"/>
      <c r="K385" s="126"/>
      <c r="L385" s="126"/>
      <c r="M385" s="126"/>
      <c r="N385" s="126"/>
      <c r="O385" s="126"/>
      <c r="P385" s="126"/>
      <c r="Q385" s="126"/>
      <c r="R385" s="126"/>
      <c r="S385" s="126"/>
    </row>
    <row r="386" spans="1:19" ht="15" customHeight="1">
      <c r="A386" s="129" t="s">
        <v>1</v>
      </c>
      <c r="B386" s="129"/>
      <c r="C386" s="129"/>
      <c r="D386" s="129"/>
      <c r="E386" s="129"/>
      <c r="F386" s="129"/>
      <c r="G386" s="129"/>
      <c r="H386" s="129"/>
      <c r="I386" s="129"/>
      <c r="J386" s="129"/>
      <c r="K386" s="129"/>
      <c r="L386" s="129"/>
      <c r="M386" s="129"/>
      <c r="N386" s="129"/>
      <c r="O386" s="129"/>
      <c r="P386" s="129"/>
      <c r="Q386" s="129"/>
      <c r="R386" s="129"/>
      <c r="S386" s="129"/>
    </row>
    <row r="387" spans="1:19" ht="15" customHeight="1">
      <c r="A387" s="129" t="s">
        <v>516</v>
      </c>
      <c r="B387" s="129"/>
      <c r="C387" s="129"/>
      <c r="D387" s="129"/>
      <c r="E387" s="129"/>
      <c r="F387" s="129"/>
      <c r="G387" s="129"/>
      <c r="H387" s="129"/>
      <c r="I387" s="129"/>
      <c r="J387" s="129"/>
      <c r="K387" s="129"/>
      <c r="L387" s="129"/>
      <c r="M387" s="129"/>
      <c r="N387" s="129"/>
      <c r="O387" s="129"/>
      <c r="P387" s="129"/>
      <c r="Q387" s="129"/>
      <c r="R387" s="129"/>
      <c r="S387" s="129"/>
    </row>
    <row r="388" spans="1:19" ht="15" customHeight="1">
      <c r="A388" s="130" t="s">
        <v>519</v>
      </c>
      <c r="B388" s="131"/>
      <c r="C388" s="132" t="s">
        <v>520</v>
      </c>
      <c r="D388" s="132"/>
      <c r="E388" s="132"/>
      <c r="F388" s="132"/>
      <c r="G388" s="132"/>
      <c r="H388" s="132"/>
      <c r="I388" s="132"/>
      <c r="J388" s="132"/>
      <c r="K388" s="132"/>
      <c r="L388" s="132"/>
      <c r="M388" s="132"/>
      <c r="N388" s="132"/>
      <c r="O388" s="132"/>
      <c r="P388" s="132"/>
      <c r="Q388" s="132"/>
      <c r="R388" s="132"/>
      <c r="S388" s="132"/>
    </row>
    <row r="389" spans="1:19" ht="15" customHeight="1">
      <c r="A389" s="133" t="s">
        <v>1018</v>
      </c>
      <c r="B389" s="134"/>
      <c r="C389" s="135" t="s">
        <v>524</v>
      </c>
      <c r="D389" s="135"/>
      <c r="E389" s="135"/>
      <c r="F389" s="135"/>
      <c r="G389" s="135"/>
      <c r="H389" s="135"/>
      <c r="I389" s="135"/>
      <c r="J389" s="135"/>
      <c r="K389" s="135"/>
      <c r="L389" s="135"/>
      <c r="M389" s="135"/>
      <c r="N389" s="135"/>
      <c r="O389" s="135"/>
      <c r="P389" s="135"/>
      <c r="Q389" s="135"/>
      <c r="R389" s="135"/>
      <c r="S389" s="135"/>
    </row>
    <row r="390" spans="1:19" ht="15" customHeight="1">
      <c r="A390" s="136" t="s">
        <v>973</v>
      </c>
      <c r="B390" s="137"/>
      <c r="C390" s="135" t="s">
        <v>530</v>
      </c>
      <c r="D390" s="135"/>
      <c r="E390" s="135"/>
      <c r="F390" s="135"/>
      <c r="G390" s="135"/>
      <c r="H390" s="135"/>
      <c r="I390" s="135"/>
      <c r="J390" s="135"/>
      <c r="K390" s="135"/>
      <c r="L390" s="135"/>
      <c r="M390" s="135"/>
      <c r="N390" s="135"/>
      <c r="O390" s="135"/>
      <c r="P390" s="135"/>
      <c r="Q390" s="135"/>
      <c r="R390" s="135"/>
      <c r="S390" s="135"/>
    </row>
    <row r="391" spans="1:19" ht="15">
      <c r="A391" s="138" t="s">
        <v>957</v>
      </c>
      <c r="B391" s="139" t="s">
        <v>958</v>
      </c>
      <c r="C391" s="140" t="s">
        <v>959</v>
      </c>
      <c r="D391" s="141"/>
      <c r="E391" s="141"/>
      <c r="F391" s="142"/>
      <c r="G391" s="138" t="s">
        <v>960</v>
      </c>
      <c r="H391" s="143" t="s">
        <v>961</v>
      </c>
      <c r="I391" s="144"/>
      <c r="J391" s="144"/>
      <c r="K391" s="144"/>
      <c r="L391" s="144"/>
      <c r="M391" s="144"/>
      <c r="N391" s="144"/>
      <c r="O391" s="144"/>
      <c r="P391" s="144"/>
      <c r="Q391" s="144"/>
      <c r="R391" s="144"/>
      <c r="S391" s="145"/>
    </row>
    <row r="392" spans="1:19" ht="15">
      <c r="A392" s="146"/>
      <c r="B392" s="138"/>
      <c r="C392" s="147" t="s">
        <v>962</v>
      </c>
      <c r="D392" s="148"/>
      <c r="E392" s="147" t="s">
        <v>963</v>
      </c>
      <c r="F392" s="148"/>
      <c r="G392" s="146"/>
      <c r="H392" s="149" t="s">
        <v>964</v>
      </c>
      <c r="I392" s="149" t="s">
        <v>965</v>
      </c>
      <c r="J392" s="149" t="s">
        <v>966</v>
      </c>
      <c r="K392" s="149" t="s">
        <v>967</v>
      </c>
      <c r="L392" s="149" t="s">
        <v>966</v>
      </c>
      <c r="M392" s="149" t="s">
        <v>968</v>
      </c>
      <c r="N392" s="149" t="s">
        <v>968</v>
      </c>
      <c r="O392" s="149" t="s">
        <v>967</v>
      </c>
      <c r="P392" s="149" t="s">
        <v>969</v>
      </c>
      <c r="Q392" s="149" t="s">
        <v>970</v>
      </c>
      <c r="R392" s="149" t="s">
        <v>971</v>
      </c>
      <c r="S392" s="149" t="s">
        <v>972</v>
      </c>
    </row>
    <row r="393" spans="1:19" ht="43.5" customHeight="1">
      <c r="A393" s="25" t="s">
        <v>536</v>
      </c>
      <c r="B393" s="26" t="s">
        <v>537</v>
      </c>
      <c r="C393" s="151">
        <v>37501</v>
      </c>
      <c r="D393" s="152"/>
      <c r="E393" s="185" t="s">
        <v>1001</v>
      </c>
      <c r="F393" s="186"/>
      <c r="G393" s="155">
        <v>4200</v>
      </c>
      <c r="H393" s="157">
        <v>350</v>
      </c>
      <c r="I393" s="157">
        <v>350</v>
      </c>
      <c r="J393" s="157">
        <v>350</v>
      </c>
      <c r="K393" s="157">
        <v>350</v>
      </c>
      <c r="L393" s="157">
        <v>350</v>
      </c>
      <c r="M393" s="157">
        <v>350</v>
      </c>
      <c r="N393" s="157">
        <v>350</v>
      </c>
      <c r="O393" s="157">
        <v>350</v>
      </c>
      <c r="P393" s="157">
        <v>350</v>
      </c>
      <c r="Q393" s="157">
        <v>350</v>
      </c>
      <c r="R393" s="157">
        <v>350</v>
      </c>
      <c r="S393" s="157">
        <v>350</v>
      </c>
    </row>
    <row r="394" spans="1:19" ht="45" customHeight="1">
      <c r="A394" s="25" t="s">
        <v>538</v>
      </c>
      <c r="B394" s="26" t="s">
        <v>539</v>
      </c>
      <c r="C394" s="151">
        <v>21101</v>
      </c>
      <c r="D394" s="152"/>
      <c r="E394" s="163" t="s">
        <v>981</v>
      </c>
      <c r="F394" s="164"/>
      <c r="G394" s="155">
        <v>2000</v>
      </c>
      <c r="H394" s="157">
        <v>200</v>
      </c>
      <c r="I394" s="157">
        <v>200</v>
      </c>
      <c r="J394" s="157">
        <v>200</v>
      </c>
      <c r="K394" s="157">
        <v>200</v>
      </c>
      <c r="L394" s="157">
        <v>200</v>
      </c>
      <c r="M394" s="157">
        <v>200</v>
      </c>
      <c r="N394" s="157">
        <v>200</v>
      </c>
      <c r="O394" s="157">
        <v>200</v>
      </c>
      <c r="P394" s="157">
        <v>200</v>
      </c>
      <c r="Q394" s="157">
        <v>200</v>
      </c>
      <c r="R394" s="162"/>
      <c r="S394" s="162"/>
    </row>
    <row r="395" spans="1:19">
      <c r="A395" s="126"/>
      <c r="B395" s="127"/>
      <c r="C395" s="126"/>
      <c r="D395" s="126"/>
      <c r="E395" s="128"/>
      <c r="F395" s="128"/>
      <c r="G395" s="126"/>
      <c r="H395" s="126"/>
      <c r="I395" s="126"/>
      <c r="J395" s="126"/>
      <c r="K395" s="126"/>
      <c r="L395" s="126"/>
      <c r="M395" s="126"/>
      <c r="N395" s="126"/>
      <c r="O395" s="126"/>
      <c r="P395" s="126"/>
      <c r="Q395" s="126"/>
      <c r="R395" s="126"/>
      <c r="S395" s="126"/>
    </row>
    <row r="396" spans="1:19" ht="15" customHeight="1">
      <c r="A396" s="129" t="s">
        <v>1</v>
      </c>
      <c r="B396" s="129"/>
      <c r="C396" s="129"/>
      <c r="D396" s="129"/>
      <c r="E396" s="129"/>
      <c r="F396" s="129"/>
      <c r="G396" s="129"/>
      <c r="H396" s="129"/>
      <c r="I396" s="129"/>
      <c r="J396" s="129"/>
      <c r="K396" s="129"/>
      <c r="L396" s="129"/>
      <c r="M396" s="129"/>
      <c r="N396" s="129"/>
      <c r="O396" s="129"/>
      <c r="P396" s="129"/>
      <c r="Q396" s="129"/>
      <c r="R396" s="129"/>
      <c r="S396" s="129"/>
    </row>
    <row r="397" spans="1:19" ht="15" customHeight="1">
      <c r="A397" s="129" t="s">
        <v>541</v>
      </c>
      <c r="B397" s="129"/>
      <c r="C397" s="129"/>
      <c r="D397" s="129"/>
      <c r="E397" s="129"/>
      <c r="F397" s="129"/>
      <c r="G397" s="129"/>
      <c r="H397" s="129"/>
      <c r="I397" s="129"/>
      <c r="J397" s="129"/>
      <c r="K397" s="129"/>
      <c r="L397" s="129"/>
      <c r="M397" s="129"/>
      <c r="N397" s="129"/>
      <c r="O397" s="129"/>
      <c r="P397" s="129"/>
      <c r="Q397" s="129"/>
      <c r="R397" s="129"/>
      <c r="S397" s="129"/>
    </row>
    <row r="398" spans="1:19" ht="15" customHeight="1">
      <c r="A398" s="130" t="s">
        <v>544</v>
      </c>
      <c r="B398" s="131"/>
      <c r="C398" s="132" t="s">
        <v>22</v>
      </c>
      <c r="D398" s="132"/>
      <c r="E398" s="132"/>
      <c r="F398" s="132"/>
      <c r="G398" s="132"/>
      <c r="H398" s="132"/>
      <c r="I398" s="132"/>
      <c r="J398" s="132"/>
      <c r="K398" s="132"/>
      <c r="L398" s="132"/>
      <c r="M398" s="132"/>
      <c r="N398" s="132"/>
      <c r="O398" s="132"/>
      <c r="P398" s="132"/>
      <c r="Q398" s="132"/>
      <c r="R398" s="132"/>
      <c r="S398" s="132"/>
    </row>
    <row r="399" spans="1:19" ht="15" customHeight="1">
      <c r="A399" s="133" t="s">
        <v>1019</v>
      </c>
      <c r="B399" s="134"/>
      <c r="C399" s="135" t="s">
        <v>547</v>
      </c>
      <c r="D399" s="135"/>
      <c r="E399" s="135"/>
      <c r="F399" s="135"/>
      <c r="G399" s="135"/>
      <c r="H399" s="135"/>
      <c r="I399" s="135"/>
      <c r="J399" s="135"/>
      <c r="K399" s="135"/>
      <c r="L399" s="135"/>
      <c r="M399" s="135"/>
      <c r="N399" s="135"/>
      <c r="O399" s="135"/>
      <c r="P399" s="135"/>
      <c r="Q399" s="135"/>
      <c r="R399" s="135"/>
      <c r="S399" s="135"/>
    </row>
    <row r="400" spans="1:19" ht="15" customHeight="1">
      <c r="A400" s="136" t="s">
        <v>956</v>
      </c>
      <c r="B400" s="137"/>
      <c r="C400" s="135" t="s">
        <v>550</v>
      </c>
      <c r="D400" s="135"/>
      <c r="E400" s="135"/>
      <c r="F400" s="135"/>
      <c r="G400" s="135"/>
      <c r="H400" s="135"/>
      <c r="I400" s="135"/>
      <c r="J400" s="135"/>
      <c r="K400" s="135"/>
      <c r="L400" s="135"/>
      <c r="M400" s="135"/>
      <c r="N400" s="135"/>
      <c r="O400" s="135"/>
      <c r="P400" s="135"/>
      <c r="Q400" s="135"/>
      <c r="R400" s="135"/>
      <c r="S400" s="135"/>
    </row>
    <row r="401" spans="1:19" ht="15">
      <c r="A401" s="138" t="s">
        <v>957</v>
      </c>
      <c r="B401" s="139" t="s">
        <v>958</v>
      </c>
      <c r="C401" s="140" t="s">
        <v>959</v>
      </c>
      <c r="D401" s="141"/>
      <c r="E401" s="141"/>
      <c r="F401" s="142"/>
      <c r="G401" s="138" t="s">
        <v>960</v>
      </c>
      <c r="H401" s="143" t="s">
        <v>961</v>
      </c>
      <c r="I401" s="144"/>
      <c r="J401" s="144"/>
      <c r="K401" s="144"/>
      <c r="L401" s="144"/>
      <c r="M401" s="144"/>
      <c r="N401" s="144"/>
      <c r="O401" s="144"/>
      <c r="P401" s="144"/>
      <c r="Q401" s="144"/>
      <c r="R401" s="144"/>
      <c r="S401" s="145"/>
    </row>
    <row r="402" spans="1:19" ht="15">
      <c r="A402" s="146"/>
      <c r="B402" s="138"/>
      <c r="C402" s="147" t="s">
        <v>962</v>
      </c>
      <c r="D402" s="148"/>
      <c r="E402" s="147" t="s">
        <v>963</v>
      </c>
      <c r="F402" s="148"/>
      <c r="G402" s="146"/>
      <c r="H402" s="149" t="s">
        <v>964</v>
      </c>
      <c r="I402" s="149" t="s">
        <v>965</v>
      </c>
      <c r="J402" s="149" t="s">
        <v>966</v>
      </c>
      <c r="K402" s="149" t="s">
        <v>967</v>
      </c>
      <c r="L402" s="149" t="s">
        <v>966</v>
      </c>
      <c r="M402" s="149" t="s">
        <v>968</v>
      </c>
      <c r="N402" s="149" t="s">
        <v>968</v>
      </c>
      <c r="O402" s="149" t="s">
        <v>967</v>
      </c>
      <c r="P402" s="149" t="s">
        <v>969</v>
      </c>
      <c r="Q402" s="149" t="s">
        <v>970</v>
      </c>
      <c r="R402" s="149" t="s">
        <v>971</v>
      </c>
      <c r="S402" s="149" t="s">
        <v>972</v>
      </c>
    </row>
    <row r="403" spans="1:19" ht="44.25" customHeight="1">
      <c r="A403" s="25" t="s">
        <v>556</v>
      </c>
      <c r="B403" s="26" t="s">
        <v>557</v>
      </c>
      <c r="C403" s="151">
        <v>32301</v>
      </c>
      <c r="D403" s="152"/>
      <c r="E403" s="153" t="s">
        <v>1020</v>
      </c>
      <c r="F403" s="154"/>
      <c r="G403" s="155">
        <v>684000</v>
      </c>
      <c r="H403" s="157">
        <v>57000</v>
      </c>
      <c r="I403" s="157">
        <v>57000</v>
      </c>
      <c r="J403" s="157">
        <v>57000</v>
      </c>
      <c r="K403" s="157">
        <v>57000</v>
      </c>
      <c r="L403" s="157">
        <v>57000</v>
      </c>
      <c r="M403" s="157">
        <v>57000</v>
      </c>
      <c r="N403" s="157">
        <v>57000</v>
      </c>
      <c r="O403" s="157">
        <v>57000</v>
      </c>
      <c r="P403" s="157">
        <v>57000</v>
      </c>
      <c r="Q403" s="157">
        <v>57000</v>
      </c>
      <c r="R403" s="157">
        <v>57000</v>
      </c>
      <c r="S403" s="157">
        <v>57000</v>
      </c>
    </row>
    <row r="404" spans="1:19">
      <c r="A404" s="126"/>
      <c r="B404" s="127"/>
      <c r="C404" s="126"/>
      <c r="D404" s="126"/>
      <c r="E404" s="128"/>
      <c r="F404" s="128"/>
      <c r="G404" s="126"/>
      <c r="H404" s="126"/>
      <c r="I404" s="126"/>
      <c r="J404" s="126"/>
      <c r="K404" s="126"/>
      <c r="L404" s="126"/>
      <c r="M404" s="126"/>
      <c r="N404" s="126"/>
      <c r="O404" s="126"/>
      <c r="P404" s="126"/>
      <c r="Q404" s="126"/>
      <c r="R404" s="126"/>
      <c r="S404" s="126"/>
    </row>
    <row r="405" spans="1:19" ht="15" customHeight="1">
      <c r="A405" s="129" t="s">
        <v>1</v>
      </c>
      <c r="B405" s="129"/>
      <c r="C405" s="129"/>
      <c r="D405" s="129"/>
      <c r="E405" s="129"/>
      <c r="F405" s="129"/>
      <c r="G405" s="129"/>
      <c r="H405" s="129"/>
      <c r="I405" s="129"/>
      <c r="J405" s="129"/>
      <c r="K405" s="129"/>
      <c r="L405" s="129"/>
      <c r="M405" s="129"/>
      <c r="N405" s="129"/>
      <c r="O405" s="129"/>
      <c r="P405" s="129"/>
      <c r="Q405" s="129"/>
      <c r="R405" s="129"/>
      <c r="S405" s="129"/>
    </row>
    <row r="406" spans="1:19" ht="15" customHeight="1">
      <c r="A406" s="129" t="s">
        <v>541</v>
      </c>
      <c r="B406" s="129"/>
      <c r="C406" s="129"/>
      <c r="D406" s="129"/>
      <c r="E406" s="129"/>
      <c r="F406" s="129"/>
      <c r="G406" s="129"/>
      <c r="H406" s="129"/>
      <c r="I406" s="129"/>
      <c r="J406" s="129"/>
      <c r="K406" s="129"/>
      <c r="L406" s="129"/>
      <c r="M406" s="129"/>
      <c r="N406" s="129"/>
      <c r="O406" s="129"/>
      <c r="P406" s="129"/>
      <c r="Q406" s="129"/>
      <c r="R406" s="129"/>
      <c r="S406" s="129"/>
    </row>
    <row r="407" spans="1:19" ht="15" customHeight="1">
      <c r="A407" s="130" t="s">
        <v>544</v>
      </c>
      <c r="B407" s="131"/>
      <c r="C407" s="132" t="s">
        <v>22</v>
      </c>
      <c r="D407" s="132"/>
      <c r="E407" s="132"/>
      <c r="F407" s="132"/>
      <c r="G407" s="132"/>
      <c r="H407" s="132"/>
      <c r="I407" s="132"/>
      <c r="J407" s="132"/>
      <c r="K407" s="132"/>
      <c r="L407" s="132"/>
      <c r="M407" s="132"/>
      <c r="N407" s="132"/>
      <c r="O407" s="132"/>
      <c r="P407" s="132"/>
      <c r="Q407" s="132"/>
      <c r="R407" s="132"/>
      <c r="S407" s="132"/>
    </row>
    <row r="408" spans="1:19" ht="15" customHeight="1">
      <c r="A408" s="133" t="s">
        <v>1019</v>
      </c>
      <c r="B408" s="134"/>
      <c r="C408" s="135" t="s">
        <v>547</v>
      </c>
      <c r="D408" s="135"/>
      <c r="E408" s="135"/>
      <c r="F408" s="135"/>
      <c r="G408" s="135"/>
      <c r="H408" s="135"/>
      <c r="I408" s="135"/>
      <c r="J408" s="135"/>
      <c r="K408" s="135"/>
      <c r="L408" s="135"/>
      <c r="M408" s="135"/>
      <c r="N408" s="135"/>
      <c r="O408" s="135"/>
      <c r="P408" s="135"/>
      <c r="Q408" s="135"/>
      <c r="R408" s="135"/>
      <c r="S408" s="135"/>
    </row>
    <row r="409" spans="1:19" ht="15" customHeight="1">
      <c r="A409" s="136" t="s">
        <v>973</v>
      </c>
      <c r="B409" s="137"/>
      <c r="C409" s="135" t="s">
        <v>552</v>
      </c>
      <c r="D409" s="135"/>
      <c r="E409" s="135"/>
      <c r="F409" s="135"/>
      <c r="G409" s="135"/>
      <c r="H409" s="135"/>
      <c r="I409" s="135"/>
      <c r="J409" s="135"/>
      <c r="K409" s="135"/>
      <c r="L409" s="135"/>
      <c r="M409" s="135"/>
      <c r="N409" s="135"/>
      <c r="O409" s="135"/>
      <c r="P409" s="135"/>
      <c r="Q409" s="135"/>
      <c r="R409" s="135"/>
      <c r="S409" s="135"/>
    </row>
    <row r="410" spans="1:19" ht="15">
      <c r="A410" s="138" t="s">
        <v>957</v>
      </c>
      <c r="B410" s="139" t="s">
        <v>958</v>
      </c>
      <c r="C410" s="140" t="s">
        <v>959</v>
      </c>
      <c r="D410" s="141"/>
      <c r="E410" s="141"/>
      <c r="F410" s="142"/>
      <c r="G410" s="138" t="s">
        <v>960</v>
      </c>
      <c r="H410" s="143" t="s">
        <v>961</v>
      </c>
      <c r="I410" s="144"/>
      <c r="J410" s="144"/>
      <c r="K410" s="144"/>
      <c r="L410" s="144"/>
      <c r="M410" s="144"/>
      <c r="N410" s="144"/>
      <c r="O410" s="144"/>
      <c r="P410" s="144"/>
      <c r="Q410" s="144"/>
      <c r="R410" s="144"/>
      <c r="S410" s="145"/>
    </row>
    <row r="411" spans="1:19" ht="15">
      <c r="A411" s="146"/>
      <c r="B411" s="138"/>
      <c r="C411" s="147" t="s">
        <v>962</v>
      </c>
      <c r="D411" s="148"/>
      <c r="E411" s="147" t="s">
        <v>963</v>
      </c>
      <c r="F411" s="148"/>
      <c r="G411" s="146"/>
      <c r="H411" s="149" t="s">
        <v>964</v>
      </c>
      <c r="I411" s="149" t="s">
        <v>965</v>
      </c>
      <c r="J411" s="149" t="s">
        <v>966</v>
      </c>
      <c r="K411" s="149" t="s">
        <v>967</v>
      </c>
      <c r="L411" s="149" t="s">
        <v>966</v>
      </c>
      <c r="M411" s="149" t="s">
        <v>968</v>
      </c>
      <c r="N411" s="149" t="s">
        <v>968</v>
      </c>
      <c r="O411" s="149" t="s">
        <v>967</v>
      </c>
      <c r="P411" s="149" t="s">
        <v>969</v>
      </c>
      <c r="Q411" s="149" t="s">
        <v>970</v>
      </c>
      <c r="R411" s="149" t="s">
        <v>971</v>
      </c>
      <c r="S411" s="149" t="s">
        <v>972</v>
      </c>
    </row>
    <row r="412" spans="1:19" ht="48" customHeight="1">
      <c r="A412" s="24" t="s">
        <v>559</v>
      </c>
      <c r="B412" s="26" t="s">
        <v>560</v>
      </c>
      <c r="C412" s="151">
        <v>36101</v>
      </c>
      <c r="D412" s="152"/>
      <c r="E412" s="158" t="s">
        <v>976</v>
      </c>
      <c r="F412" s="159"/>
      <c r="G412" s="155">
        <v>50000</v>
      </c>
      <c r="H412" s="157">
        <v>4166</v>
      </c>
      <c r="I412" s="157">
        <v>4167</v>
      </c>
      <c r="J412" s="157">
        <v>4167</v>
      </c>
      <c r="K412" s="157">
        <v>4166</v>
      </c>
      <c r="L412" s="157">
        <v>4167</v>
      </c>
      <c r="M412" s="157">
        <v>4167</v>
      </c>
      <c r="N412" s="157">
        <v>4166</v>
      </c>
      <c r="O412" s="157">
        <v>4167</v>
      </c>
      <c r="P412" s="157">
        <v>4166</v>
      </c>
      <c r="Q412" s="157">
        <v>4167</v>
      </c>
      <c r="R412" s="157">
        <v>4167</v>
      </c>
      <c r="S412" s="157">
        <v>4167</v>
      </c>
    </row>
    <row r="413" spans="1:19">
      <c r="A413" s="126"/>
      <c r="B413" s="127"/>
      <c r="C413" s="126"/>
      <c r="D413" s="126"/>
      <c r="E413" s="128"/>
      <c r="F413" s="128"/>
      <c r="G413" s="126"/>
      <c r="H413" s="126"/>
      <c r="I413" s="126"/>
      <c r="J413" s="126"/>
      <c r="K413" s="126"/>
      <c r="L413" s="126"/>
      <c r="M413" s="126"/>
      <c r="N413" s="126"/>
      <c r="O413" s="126"/>
      <c r="P413" s="126"/>
      <c r="Q413" s="126"/>
      <c r="R413" s="126"/>
      <c r="S413" s="126"/>
    </row>
    <row r="414" spans="1:19" ht="15" customHeight="1">
      <c r="A414" s="129" t="s">
        <v>1</v>
      </c>
      <c r="B414" s="129"/>
      <c r="C414" s="129"/>
      <c r="D414" s="129"/>
      <c r="E414" s="129"/>
      <c r="F414" s="129"/>
      <c r="G414" s="129"/>
      <c r="H414" s="129"/>
      <c r="I414" s="129"/>
      <c r="J414" s="129"/>
      <c r="K414" s="129"/>
      <c r="L414" s="129"/>
      <c r="M414" s="129"/>
      <c r="N414" s="129"/>
      <c r="O414" s="129"/>
      <c r="P414" s="129"/>
      <c r="Q414" s="129"/>
      <c r="R414" s="129"/>
      <c r="S414" s="129"/>
    </row>
    <row r="415" spans="1:19" ht="15" customHeight="1">
      <c r="A415" s="129" t="s">
        <v>541</v>
      </c>
      <c r="B415" s="129"/>
      <c r="C415" s="129"/>
      <c r="D415" s="129"/>
      <c r="E415" s="129"/>
      <c r="F415" s="129"/>
      <c r="G415" s="129"/>
      <c r="H415" s="129"/>
      <c r="I415" s="129"/>
      <c r="J415" s="129"/>
      <c r="K415" s="129"/>
      <c r="L415" s="129"/>
      <c r="M415" s="129"/>
      <c r="N415" s="129"/>
      <c r="O415" s="129"/>
      <c r="P415" s="129"/>
      <c r="Q415" s="129"/>
      <c r="R415" s="129"/>
      <c r="S415" s="129"/>
    </row>
    <row r="416" spans="1:19" ht="15" customHeight="1">
      <c r="A416" s="130" t="s">
        <v>544</v>
      </c>
      <c r="B416" s="131"/>
      <c r="C416" s="132" t="s">
        <v>22</v>
      </c>
      <c r="D416" s="132"/>
      <c r="E416" s="132"/>
      <c r="F416" s="132"/>
      <c r="G416" s="132"/>
      <c r="H416" s="132"/>
      <c r="I416" s="132"/>
      <c r="J416" s="132"/>
      <c r="K416" s="132"/>
      <c r="L416" s="132"/>
      <c r="M416" s="132"/>
      <c r="N416" s="132"/>
      <c r="O416" s="132"/>
      <c r="P416" s="132"/>
      <c r="Q416" s="132"/>
      <c r="R416" s="132"/>
      <c r="S416" s="132"/>
    </row>
    <row r="417" spans="1:20" ht="15" customHeight="1">
      <c r="A417" s="133" t="s">
        <v>1019</v>
      </c>
      <c r="B417" s="134"/>
      <c r="C417" s="135" t="s">
        <v>547</v>
      </c>
      <c r="D417" s="135"/>
      <c r="E417" s="135"/>
      <c r="F417" s="135"/>
      <c r="G417" s="135"/>
      <c r="H417" s="135"/>
      <c r="I417" s="135"/>
      <c r="J417" s="135"/>
      <c r="K417" s="135"/>
      <c r="L417" s="135"/>
      <c r="M417" s="135"/>
      <c r="N417" s="135"/>
      <c r="O417" s="135"/>
      <c r="P417" s="135"/>
      <c r="Q417" s="135"/>
      <c r="R417" s="135"/>
      <c r="S417" s="135"/>
    </row>
    <row r="418" spans="1:20" ht="15" customHeight="1">
      <c r="A418" s="136" t="s">
        <v>975</v>
      </c>
      <c r="B418" s="137"/>
      <c r="C418" s="135" t="s">
        <v>554</v>
      </c>
      <c r="D418" s="135"/>
      <c r="E418" s="135"/>
      <c r="F418" s="135"/>
      <c r="G418" s="135"/>
      <c r="H418" s="135"/>
      <c r="I418" s="135"/>
      <c r="J418" s="135"/>
      <c r="K418" s="135"/>
      <c r="L418" s="135"/>
      <c r="M418" s="135"/>
      <c r="N418" s="135"/>
      <c r="O418" s="135"/>
      <c r="P418" s="135"/>
      <c r="Q418" s="135"/>
      <c r="R418" s="135"/>
      <c r="S418" s="135"/>
    </row>
    <row r="419" spans="1:20" ht="15">
      <c r="A419" s="138" t="s">
        <v>957</v>
      </c>
      <c r="B419" s="139" t="s">
        <v>958</v>
      </c>
      <c r="C419" s="140" t="s">
        <v>959</v>
      </c>
      <c r="D419" s="141"/>
      <c r="E419" s="141"/>
      <c r="F419" s="142"/>
      <c r="G419" s="138" t="s">
        <v>960</v>
      </c>
      <c r="H419" s="143" t="s">
        <v>961</v>
      </c>
      <c r="I419" s="144"/>
      <c r="J419" s="144"/>
      <c r="K419" s="144"/>
      <c r="L419" s="144"/>
      <c r="M419" s="144"/>
      <c r="N419" s="144"/>
      <c r="O419" s="144"/>
      <c r="P419" s="144"/>
      <c r="Q419" s="144"/>
      <c r="R419" s="144"/>
      <c r="S419" s="145"/>
    </row>
    <row r="420" spans="1:20" ht="15">
      <c r="A420" s="146"/>
      <c r="B420" s="138"/>
      <c r="C420" s="147" t="s">
        <v>962</v>
      </c>
      <c r="D420" s="148"/>
      <c r="E420" s="147" t="s">
        <v>963</v>
      </c>
      <c r="F420" s="148"/>
      <c r="G420" s="146"/>
      <c r="H420" s="149" t="s">
        <v>964</v>
      </c>
      <c r="I420" s="149" t="s">
        <v>965</v>
      </c>
      <c r="J420" s="149" t="s">
        <v>966</v>
      </c>
      <c r="K420" s="149" t="s">
        <v>967</v>
      </c>
      <c r="L420" s="149" t="s">
        <v>966</v>
      </c>
      <c r="M420" s="149" t="s">
        <v>968</v>
      </c>
      <c r="N420" s="149" t="s">
        <v>968</v>
      </c>
      <c r="O420" s="149" t="s">
        <v>967</v>
      </c>
      <c r="P420" s="149" t="s">
        <v>969</v>
      </c>
      <c r="Q420" s="149" t="s">
        <v>970</v>
      </c>
      <c r="R420" s="149" t="s">
        <v>971</v>
      </c>
      <c r="S420" s="149" t="s">
        <v>972</v>
      </c>
    </row>
    <row r="421" spans="1:20" ht="35.25" customHeight="1">
      <c r="A421" s="24" t="s">
        <v>562</v>
      </c>
      <c r="B421" s="26" t="s">
        <v>563</v>
      </c>
      <c r="C421" s="151">
        <v>37501</v>
      </c>
      <c r="D421" s="152"/>
      <c r="E421" s="163" t="s">
        <v>1001</v>
      </c>
      <c r="F421" s="164"/>
      <c r="G421" s="155">
        <v>4200</v>
      </c>
      <c r="H421" s="157">
        <v>350</v>
      </c>
      <c r="I421" s="157">
        <v>350</v>
      </c>
      <c r="J421" s="157">
        <v>350</v>
      </c>
      <c r="K421" s="157">
        <v>350</v>
      </c>
      <c r="L421" s="157">
        <v>350</v>
      </c>
      <c r="M421" s="157">
        <v>350</v>
      </c>
      <c r="N421" s="157">
        <v>350</v>
      </c>
      <c r="O421" s="157">
        <v>350</v>
      </c>
      <c r="P421" s="157">
        <v>350</v>
      </c>
      <c r="Q421" s="157">
        <v>350</v>
      </c>
      <c r="R421" s="157">
        <v>350</v>
      </c>
      <c r="S421" s="157">
        <v>350</v>
      </c>
    </row>
    <row r="422" spans="1:20">
      <c r="A422" s="126"/>
      <c r="B422" s="127"/>
      <c r="C422" s="126"/>
      <c r="D422" s="126"/>
      <c r="E422" s="128"/>
      <c r="F422" s="128"/>
      <c r="G422" s="126"/>
      <c r="H422" s="126"/>
      <c r="I422" s="126"/>
      <c r="J422" s="126"/>
      <c r="K422" s="126"/>
      <c r="L422" s="126"/>
      <c r="M422" s="126"/>
      <c r="N422" s="126"/>
      <c r="O422" s="126"/>
      <c r="P422" s="126"/>
      <c r="Q422" s="126"/>
      <c r="R422" s="126"/>
      <c r="S422" s="126"/>
    </row>
    <row r="423" spans="1:20" ht="15">
      <c r="A423" s="129" t="s">
        <v>1</v>
      </c>
      <c r="B423" s="129"/>
      <c r="C423" s="129"/>
      <c r="D423" s="129"/>
      <c r="E423" s="129"/>
      <c r="F423" s="129"/>
      <c r="G423" s="129"/>
      <c r="H423" s="129"/>
      <c r="I423" s="129"/>
      <c r="J423" s="129"/>
      <c r="K423" s="129"/>
      <c r="L423" s="129"/>
      <c r="M423" s="129"/>
      <c r="N423" s="129"/>
      <c r="O423" s="129"/>
      <c r="P423" s="129"/>
      <c r="Q423" s="129"/>
      <c r="R423" s="129"/>
      <c r="S423" s="129"/>
    </row>
    <row r="424" spans="1:20" ht="15">
      <c r="A424" s="129" t="s">
        <v>564</v>
      </c>
      <c r="B424" s="129"/>
      <c r="C424" s="129"/>
      <c r="D424" s="129"/>
      <c r="E424" s="129"/>
      <c r="F424" s="129"/>
      <c r="G424" s="129"/>
      <c r="H424" s="129"/>
      <c r="I424" s="129"/>
      <c r="J424" s="129"/>
      <c r="K424" s="129"/>
      <c r="L424" s="129"/>
      <c r="M424" s="129"/>
      <c r="N424" s="129"/>
      <c r="O424" s="129"/>
      <c r="P424" s="129"/>
      <c r="Q424" s="129"/>
      <c r="R424" s="129"/>
      <c r="S424" s="129"/>
    </row>
    <row r="425" spans="1:20" ht="15">
      <c r="A425" s="130" t="s">
        <v>28</v>
      </c>
      <c r="B425" s="131"/>
      <c r="C425" s="132" t="s">
        <v>566</v>
      </c>
      <c r="D425" s="132"/>
      <c r="E425" s="132"/>
      <c r="F425" s="132"/>
      <c r="G425" s="132"/>
      <c r="H425" s="132"/>
      <c r="I425" s="132"/>
      <c r="J425" s="132"/>
      <c r="K425" s="132"/>
      <c r="L425" s="132"/>
      <c r="M425" s="132"/>
      <c r="N425" s="132"/>
      <c r="O425" s="132"/>
      <c r="P425" s="132"/>
      <c r="Q425" s="132"/>
      <c r="R425" s="132"/>
      <c r="S425" s="132"/>
    </row>
    <row r="426" spans="1:20" ht="15">
      <c r="A426" s="133" t="s">
        <v>1021</v>
      </c>
      <c r="B426" s="134"/>
      <c r="C426" s="135" t="s">
        <v>576</v>
      </c>
      <c r="D426" s="135"/>
      <c r="E426" s="135"/>
      <c r="F426" s="135"/>
      <c r="G426" s="135"/>
      <c r="H426" s="135"/>
      <c r="I426" s="135"/>
      <c r="J426" s="135"/>
      <c r="K426" s="135"/>
      <c r="L426" s="135"/>
      <c r="M426" s="135"/>
      <c r="N426" s="135"/>
      <c r="O426" s="135"/>
      <c r="P426" s="135"/>
      <c r="Q426" s="135"/>
      <c r="R426" s="135"/>
      <c r="S426" s="135"/>
    </row>
    <row r="427" spans="1:20" ht="15">
      <c r="A427" s="136" t="s">
        <v>956</v>
      </c>
      <c r="B427" s="137"/>
      <c r="C427" s="135" t="s">
        <v>583</v>
      </c>
      <c r="D427" s="135"/>
      <c r="E427" s="135"/>
      <c r="F427" s="135"/>
      <c r="G427" s="135"/>
      <c r="H427" s="135"/>
      <c r="I427" s="135"/>
      <c r="J427" s="135"/>
      <c r="K427" s="135"/>
      <c r="L427" s="135"/>
      <c r="M427" s="135"/>
      <c r="N427" s="135"/>
      <c r="O427" s="135"/>
      <c r="P427" s="135"/>
      <c r="Q427" s="135"/>
      <c r="R427" s="135"/>
      <c r="S427" s="135"/>
    </row>
    <row r="428" spans="1:20" ht="15">
      <c r="A428" s="138" t="s">
        <v>957</v>
      </c>
      <c r="B428" s="139" t="s">
        <v>958</v>
      </c>
      <c r="C428" s="140" t="s">
        <v>959</v>
      </c>
      <c r="D428" s="141"/>
      <c r="E428" s="141"/>
      <c r="F428" s="142"/>
      <c r="G428" s="138" t="s">
        <v>960</v>
      </c>
      <c r="H428" s="143" t="s">
        <v>961</v>
      </c>
      <c r="I428" s="144"/>
      <c r="J428" s="144"/>
      <c r="K428" s="144"/>
      <c r="L428" s="144"/>
      <c r="M428" s="144"/>
      <c r="N428" s="144"/>
      <c r="O428" s="144"/>
      <c r="P428" s="144"/>
      <c r="Q428" s="144"/>
      <c r="R428" s="144"/>
      <c r="S428" s="145"/>
    </row>
    <row r="429" spans="1:20" ht="15">
      <c r="A429" s="146"/>
      <c r="B429" s="138"/>
      <c r="C429" s="147" t="s">
        <v>962</v>
      </c>
      <c r="D429" s="148"/>
      <c r="E429" s="147" t="s">
        <v>963</v>
      </c>
      <c r="F429" s="148"/>
      <c r="G429" s="146"/>
      <c r="H429" s="149" t="s">
        <v>964</v>
      </c>
      <c r="I429" s="149" t="s">
        <v>965</v>
      </c>
      <c r="J429" s="149" t="s">
        <v>966</v>
      </c>
      <c r="K429" s="149" t="s">
        <v>967</v>
      </c>
      <c r="L429" s="149" t="s">
        <v>966</v>
      </c>
      <c r="M429" s="149" t="s">
        <v>968</v>
      </c>
      <c r="N429" s="149" t="s">
        <v>968</v>
      </c>
      <c r="O429" s="149" t="s">
        <v>967</v>
      </c>
      <c r="P429" s="149" t="s">
        <v>969</v>
      </c>
      <c r="Q429" s="149" t="s">
        <v>970</v>
      </c>
      <c r="R429" s="149" t="s">
        <v>971</v>
      </c>
      <c r="S429" s="149" t="s">
        <v>972</v>
      </c>
    </row>
    <row r="430" spans="1:20" ht="52.5" customHeight="1">
      <c r="A430" s="24" t="s">
        <v>598</v>
      </c>
      <c r="B430" s="26" t="s">
        <v>599</v>
      </c>
      <c r="C430" s="151"/>
      <c r="D430" s="152"/>
      <c r="E430" s="153"/>
      <c r="F430" s="154"/>
      <c r="G430" s="155">
        <v>0</v>
      </c>
      <c r="H430" s="155">
        <v>0</v>
      </c>
      <c r="I430" s="155">
        <v>0</v>
      </c>
      <c r="J430" s="155">
        <v>0</v>
      </c>
      <c r="K430" s="155">
        <v>0</v>
      </c>
      <c r="L430" s="155">
        <v>0</v>
      </c>
      <c r="M430" s="155">
        <v>0</v>
      </c>
      <c r="N430" s="155">
        <v>0</v>
      </c>
      <c r="O430" s="155">
        <v>0</v>
      </c>
      <c r="P430" s="155">
        <v>0</v>
      </c>
      <c r="Q430" s="155">
        <v>0</v>
      </c>
      <c r="R430" s="155">
        <v>0</v>
      </c>
      <c r="S430" s="155">
        <v>0</v>
      </c>
    </row>
    <row r="431" spans="1:20" ht="66.75" customHeight="1">
      <c r="A431" s="24" t="s">
        <v>600</v>
      </c>
      <c r="B431" s="26" t="s">
        <v>601</v>
      </c>
      <c r="C431" s="151">
        <v>37501</v>
      </c>
      <c r="D431" s="152"/>
      <c r="E431" s="163" t="s">
        <v>1001</v>
      </c>
      <c r="F431" s="164"/>
      <c r="G431" s="155">
        <v>7200</v>
      </c>
      <c r="H431" s="157">
        <v>600</v>
      </c>
      <c r="I431" s="157">
        <v>600</v>
      </c>
      <c r="J431" s="157">
        <v>600</v>
      </c>
      <c r="K431" s="157">
        <v>600</v>
      </c>
      <c r="L431" s="157">
        <v>600</v>
      </c>
      <c r="M431" s="157">
        <v>600</v>
      </c>
      <c r="N431" s="157">
        <v>600</v>
      </c>
      <c r="O431" s="157">
        <v>600</v>
      </c>
      <c r="P431" s="157">
        <v>600</v>
      </c>
      <c r="Q431" s="157">
        <v>600</v>
      </c>
      <c r="R431" s="157">
        <v>600</v>
      </c>
      <c r="S431" s="157">
        <v>600</v>
      </c>
      <c r="T431" s="157">
        <v>600</v>
      </c>
    </row>
    <row r="432" spans="1:20">
      <c r="A432" s="187"/>
      <c r="B432" s="188"/>
      <c r="C432" s="187"/>
      <c r="D432" s="187"/>
      <c r="E432" s="189"/>
      <c r="F432" s="189"/>
      <c r="G432" s="187"/>
      <c r="H432" s="187"/>
      <c r="I432" s="187"/>
      <c r="J432" s="187"/>
      <c r="K432" s="187"/>
      <c r="L432" s="187"/>
      <c r="M432" s="187"/>
      <c r="N432" s="187"/>
      <c r="O432" s="187"/>
      <c r="P432" s="187"/>
      <c r="Q432" s="187"/>
      <c r="R432" s="187"/>
      <c r="S432" s="187"/>
    </row>
    <row r="433" spans="1:19" ht="15">
      <c r="A433" s="129" t="s">
        <v>1</v>
      </c>
      <c r="B433" s="129"/>
      <c r="C433" s="129"/>
      <c r="D433" s="129"/>
      <c r="E433" s="129"/>
      <c r="F433" s="129"/>
      <c r="G433" s="129"/>
      <c r="H433" s="129"/>
      <c r="I433" s="129"/>
      <c r="J433" s="129"/>
      <c r="K433" s="129"/>
      <c r="L433" s="129"/>
      <c r="M433" s="129"/>
      <c r="N433" s="129"/>
      <c r="O433" s="129"/>
      <c r="P433" s="129"/>
      <c r="Q433" s="129"/>
      <c r="R433" s="129"/>
      <c r="S433" s="129"/>
    </row>
    <row r="434" spans="1:19" ht="15">
      <c r="A434" s="129" t="s">
        <v>564</v>
      </c>
      <c r="B434" s="129"/>
      <c r="C434" s="129"/>
      <c r="D434" s="129"/>
      <c r="E434" s="129"/>
      <c r="F434" s="129"/>
      <c r="G434" s="129"/>
      <c r="H434" s="129"/>
      <c r="I434" s="129"/>
      <c r="J434" s="129"/>
      <c r="K434" s="129"/>
      <c r="L434" s="129"/>
      <c r="M434" s="129"/>
      <c r="N434" s="129"/>
      <c r="O434" s="129"/>
      <c r="P434" s="129"/>
      <c r="Q434" s="129"/>
      <c r="R434" s="129"/>
      <c r="S434" s="129"/>
    </row>
    <row r="435" spans="1:19" ht="15">
      <c r="A435" s="130" t="s">
        <v>572</v>
      </c>
      <c r="B435" s="131"/>
      <c r="C435" s="132" t="s">
        <v>573</v>
      </c>
      <c r="D435" s="132"/>
      <c r="E435" s="132"/>
      <c r="F435" s="132"/>
      <c r="G435" s="132"/>
      <c r="H435" s="132"/>
      <c r="I435" s="132"/>
      <c r="J435" s="132"/>
      <c r="K435" s="132"/>
      <c r="L435" s="132"/>
      <c r="M435" s="132"/>
      <c r="N435" s="132"/>
      <c r="O435" s="132"/>
      <c r="P435" s="132"/>
      <c r="Q435" s="132"/>
      <c r="R435" s="132"/>
      <c r="S435" s="132"/>
    </row>
    <row r="436" spans="1:19" ht="15">
      <c r="A436" s="133" t="s">
        <v>1021</v>
      </c>
      <c r="B436" s="134"/>
      <c r="C436" s="135" t="s">
        <v>576</v>
      </c>
      <c r="D436" s="135"/>
      <c r="E436" s="135"/>
      <c r="F436" s="135"/>
      <c r="G436" s="135"/>
      <c r="H436" s="135"/>
      <c r="I436" s="135"/>
      <c r="J436" s="135"/>
      <c r="K436" s="135"/>
      <c r="L436" s="135"/>
      <c r="M436" s="135"/>
      <c r="N436" s="135"/>
      <c r="O436" s="135"/>
      <c r="P436" s="135"/>
      <c r="Q436" s="135"/>
      <c r="R436" s="135"/>
      <c r="S436" s="135"/>
    </row>
    <row r="437" spans="1:19" ht="15">
      <c r="A437" s="136" t="s">
        <v>975</v>
      </c>
      <c r="B437" s="137"/>
      <c r="C437" s="135" t="s">
        <v>590</v>
      </c>
      <c r="D437" s="135"/>
      <c r="E437" s="135"/>
      <c r="F437" s="135"/>
      <c r="G437" s="135"/>
      <c r="H437" s="135"/>
      <c r="I437" s="135"/>
      <c r="J437" s="135"/>
      <c r="K437" s="135"/>
      <c r="L437" s="135"/>
      <c r="M437" s="135"/>
      <c r="N437" s="135"/>
      <c r="O437" s="135"/>
      <c r="P437" s="135"/>
      <c r="Q437" s="135"/>
      <c r="R437" s="135"/>
      <c r="S437" s="135"/>
    </row>
    <row r="438" spans="1:19" ht="15">
      <c r="A438" s="138" t="s">
        <v>957</v>
      </c>
      <c r="B438" s="139" t="s">
        <v>958</v>
      </c>
      <c r="C438" s="140" t="s">
        <v>959</v>
      </c>
      <c r="D438" s="141"/>
      <c r="E438" s="141"/>
      <c r="F438" s="142"/>
      <c r="G438" s="138" t="s">
        <v>960</v>
      </c>
      <c r="H438" s="143" t="s">
        <v>961</v>
      </c>
      <c r="I438" s="144"/>
      <c r="J438" s="144"/>
      <c r="K438" s="144"/>
      <c r="L438" s="144"/>
      <c r="M438" s="144"/>
      <c r="N438" s="144"/>
      <c r="O438" s="144"/>
      <c r="P438" s="144"/>
      <c r="Q438" s="144"/>
      <c r="R438" s="144"/>
      <c r="S438" s="145"/>
    </row>
    <row r="439" spans="1:19" ht="15">
      <c r="A439" s="146"/>
      <c r="B439" s="138"/>
      <c r="C439" s="147" t="s">
        <v>962</v>
      </c>
      <c r="D439" s="148"/>
      <c r="E439" s="147" t="s">
        <v>963</v>
      </c>
      <c r="F439" s="148"/>
      <c r="G439" s="146"/>
      <c r="H439" s="149" t="s">
        <v>964</v>
      </c>
      <c r="I439" s="149" t="s">
        <v>965</v>
      </c>
      <c r="J439" s="149" t="s">
        <v>966</v>
      </c>
      <c r="K439" s="149" t="s">
        <v>967</v>
      </c>
      <c r="L439" s="149" t="s">
        <v>966</v>
      </c>
      <c r="M439" s="149" t="s">
        <v>968</v>
      </c>
      <c r="N439" s="149" t="s">
        <v>968</v>
      </c>
      <c r="O439" s="149" t="s">
        <v>967</v>
      </c>
      <c r="P439" s="149" t="s">
        <v>969</v>
      </c>
      <c r="Q439" s="149" t="s">
        <v>970</v>
      </c>
      <c r="R439" s="149" t="s">
        <v>971</v>
      </c>
      <c r="S439" s="149" t="s">
        <v>972</v>
      </c>
    </row>
    <row r="440" spans="1:19" ht="51.75" customHeight="1">
      <c r="A440" s="24" t="s">
        <v>612</v>
      </c>
      <c r="B440" s="26" t="s">
        <v>613</v>
      </c>
      <c r="C440" s="151">
        <v>44101</v>
      </c>
      <c r="D440" s="152"/>
      <c r="E440" s="163" t="s">
        <v>1022</v>
      </c>
      <c r="F440" s="164"/>
      <c r="G440" s="155">
        <v>150000</v>
      </c>
      <c r="H440" s="157">
        <v>12500</v>
      </c>
      <c r="I440" s="157">
        <v>12500</v>
      </c>
      <c r="J440" s="157">
        <v>12500</v>
      </c>
      <c r="K440" s="157">
        <v>12500</v>
      </c>
      <c r="L440" s="157">
        <v>12500</v>
      </c>
      <c r="M440" s="157">
        <v>12500</v>
      </c>
      <c r="N440" s="157">
        <v>12500</v>
      </c>
      <c r="O440" s="157">
        <v>12500</v>
      </c>
      <c r="P440" s="157">
        <v>12500</v>
      </c>
      <c r="Q440" s="157">
        <v>12500</v>
      </c>
      <c r="R440" s="157">
        <v>12500</v>
      </c>
      <c r="S440" s="157">
        <v>12500</v>
      </c>
    </row>
    <row r="441" spans="1:19" ht="62.25" customHeight="1">
      <c r="A441" s="24" t="s">
        <v>614</v>
      </c>
      <c r="B441" s="26" t="s">
        <v>615</v>
      </c>
      <c r="C441" s="151">
        <v>44101</v>
      </c>
      <c r="D441" s="152"/>
      <c r="E441" s="163" t="s">
        <v>1022</v>
      </c>
      <c r="F441" s="164"/>
      <c r="G441" s="155">
        <v>100000</v>
      </c>
      <c r="H441" s="157"/>
      <c r="I441" s="157"/>
      <c r="J441" s="157">
        <v>10000</v>
      </c>
      <c r="K441" s="157">
        <v>10000</v>
      </c>
      <c r="L441" s="157">
        <v>10000</v>
      </c>
      <c r="M441" s="157">
        <v>10000</v>
      </c>
      <c r="N441" s="157">
        <v>10000</v>
      </c>
      <c r="O441" s="157">
        <v>10000</v>
      </c>
      <c r="P441" s="157">
        <v>10000</v>
      </c>
      <c r="Q441" s="157">
        <v>10000</v>
      </c>
      <c r="R441" s="157">
        <v>10000</v>
      </c>
      <c r="S441" s="157">
        <v>10000</v>
      </c>
    </row>
    <row r="442" spans="1:19" ht="48.75" customHeight="1">
      <c r="A442" s="24" t="s">
        <v>616</v>
      </c>
      <c r="B442" s="26" t="s">
        <v>617</v>
      </c>
      <c r="C442" s="151">
        <v>44101</v>
      </c>
      <c r="D442" s="152"/>
      <c r="E442" s="163" t="s">
        <v>1022</v>
      </c>
      <c r="F442" s="164"/>
      <c r="G442" s="155">
        <v>100000</v>
      </c>
      <c r="H442" s="174">
        <v>10000</v>
      </c>
      <c r="I442" s="174">
        <v>10000</v>
      </c>
      <c r="J442" s="174">
        <v>10000</v>
      </c>
      <c r="K442" s="174">
        <v>10000</v>
      </c>
      <c r="L442" s="174">
        <v>10000</v>
      </c>
      <c r="M442" s="174">
        <v>10000</v>
      </c>
      <c r="N442" s="174">
        <v>10000</v>
      </c>
      <c r="O442" s="174">
        <v>10000</v>
      </c>
      <c r="P442" s="174">
        <v>10000</v>
      </c>
      <c r="Q442" s="174">
        <v>10000</v>
      </c>
      <c r="R442" s="162"/>
      <c r="S442" s="162"/>
    </row>
    <row r="443" spans="1:19">
      <c r="A443" s="126"/>
      <c r="B443" s="127"/>
      <c r="C443" s="126"/>
      <c r="D443" s="126"/>
      <c r="E443" s="128"/>
      <c r="F443" s="128"/>
      <c r="G443" s="126"/>
      <c r="H443" s="126"/>
      <c r="I443" s="126"/>
      <c r="J443" s="126"/>
      <c r="K443" s="126"/>
      <c r="L443" s="126"/>
      <c r="M443" s="126"/>
      <c r="N443" s="126"/>
      <c r="O443" s="126"/>
      <c r="P443" s="126"/>
      <c r="Q443" s="126"/>
      <c r="R443" s="126"/>
      <c r="S443" s="126"/>
    </row>
    <row r="444" spans="1:19" ht="15">
      <c r="A444" s="129" t="s">
        <v>1</v>
      </c>
      <c r="B444" s="129"/>
      <c r="C444" s="129"/>
      <c r="D444" s="129"/>
      <c r="E444" s="129"/>
      <c r="F444" s="129"/>
      <c r="G444" s="129"/>
      <c r="H444" s="129"/>
      <c r="I444" s="129"/>
      <c r="J444" s="129"/>
      <c r="K444" s="129"/>
      <c r="L444" s="129"/>
      <c r="M444" s="129"/>
      <c r="N444" s="129"/>
      <c r="O444" s="129"/>
      <c r="P444" s="129"/>
      <c r="Q444" s="129"/>
      <c r="R444" s="129"/>
      <c r="S444" s="129"/>
    </row>
    <row r="445" spans="1:19" ht="15">
      <c r="A445" s="129" t="s">
        <v>564</v>
      </c>
      <c r="B445" s="129"/>
      <c r="C445" s="129"/>
      <c r="D445" s="129"/>
      <c r="E445" s="129"/>
      <c r="F445" s="129"/>
      <c r="G445" s="129"/>
      <c r="H445" s="129"/>
      <c r="I445" s="129"/>
      <c r="J445" s="129"/>
      <c r="K445" s="129"/>
      <c r="L445" s="129"/>
      <c r="M445" s="129"/>
      <c r="N445" s="129"/>
      <c r="O445" s="129"/>
      <c r="P445" s="129"/>
      <c r="Q445" s="129"/>
      <c r="R445" s="129"/>
      <c r="S445" s="129"/>
    </row>
    <row r="446" spans="1:19" ht="15">
      <c r="A446" s="130" t="s">
        <v>572</v>
      </c>
      <c r="B446" s="131"/>
      <c r="C446" s="132" t="s">
        <v>573</v>
      </c>
      <c r="D446" s="132"/>
      <c r="E446" s="132"/>
      <c r="F446" s="132"/>
      <c r="G446" s="132"/>
      <c r="H446" s="132"/>
      <c r="I446" s="132"/>
      <c r="J446" s="132"/>
      <c r="K446" s="132"/>
      <c r="L446" s="132"/>
      <c r="M446" s="132"/>
      <c r="N446" s="132"/>
      <c r="O446" s="132"/>
      <c r="P446" s="132"/>
      <c r="Q446" s="132"/>
      <c r="R446" s="132"/>
      <c r="S446" s="132"/>
    </row>
    <row r="447" spans="1:19" ht="15">
      <c r="A447" s="133" t="s">
        <v>1021</v>
      </c>
      <c r="B447" s="134"/>
      <c r="C447" s="135" t="s">
        <v>576</v>
      </c>
      <c r="D447" s="135"/>
      <c r="E447" s="135"/>
      <c r="F447" s="135"/>
      <c r="G447" s="135"/>
      <c r="H447" s="135"/>
      <c r="I447" s="135"/>
      <c r="J447" s="135"/>
      <c r="K447" s="135"/>
      <c r="L447" s="135"/>
      <c r="M447" s="135"/>
      <c r="N447" s="135"/>
      <c r="O447" s="135"/>
      <c r="P447" s="135"/>
      <c r="Q447" s="135"/>
      <c r="R447" s="135"/>
      <c r="S447" s="135"/>
    </row>
    <row r="448" spans="1:19" ht="15">
      <c r="A448" s="136" t="s">
        <v>977</v>
      </c>
      <c r="B448" s="137"/>
      <c r="C448" s="135" t="s">
        <v>592</v>
      </c>
      <c r="D448" s="135"/>
      <c r="E448" s="135"/>
      <c r="F448" s="135"/>
      <c r="G448" s="135"/>
      <c r="H448" s="135"/>
      <c r="I448" s="135"/>
      <c r="J448" s="135"/>
      <c r="K448" s="135"/>
      <c r="L448" s="135"/>
      <c r="M448" s="135"/>
      <c r="N448" s="135"/>
      <c r="O448" s="135"/>
      <c r="P448" s="135"/>
      <c r="Q448" s="135"/>
      <c r="R448" s="135"/>
      <c r="S448" s="135"/>
    </row>
    <row r="449" spans="1:19" ht="15">
      <c r="A449" s="138" t="s">
        <v>957</v>
      </c>
      <c r="B449" s="139" t="s">
        <v>958</v>
      </c>
      <c r="C449" s="140" t="s">
        <v>959</v>
      </c>
      <c r="D449" s="141"/>
      <c r="E449" s="141"/>
      <c r="F449" s="142"/>
      <c r="G449" s="138" t="s">
        <v>960</v>
      </c>
      <c r="H449" s="143" t="s">
        <v>961</v>
      </c>
      <c r="I449" s="144"/>
      <c r="J449" s="144"/>
      <c r="K449" s="144"/>
      <c r="L449" s="144"/>
      <c r="M449" s="144"/>
      <c r="N449" s="144"/>
      <c r="O449" s="144"/>
      <c r="P449" s="144"/>
      <c r="Q449" s="144"/>
      <c r="R449" s="144"/>
      <c r="S449" s="145"/>
    </row>
    <row r="450" spans="1:19" ht="15">
      <c r="A450" s="146"/>
      <c r="B450" s="138"/>
      <c r="C450" s="147" t="s">
        <v>962</v>
      </c>
      <c r="D450" s="148"/>
      <c r="E450" s="147" t="s">
        <v>963</v>
      </c>
      <c r="F450" s="148"/>
      <c r="G450" s="146"/>
      <c r="H450" s="149" t="s">
        <v>964</v>
      </c>
      <c r="I450" s="149" t="s">
        <v>965</v>
      </c>
      <c r="J450" s="149" t="s">
        <v>966</v>
      </c>
      <c r="K450" s="149" t="s">
        <v>967</v>
      </c>
      <c r="L450" s="149" t="s">
        <v>966</v>
      </c>
      <c r="M450" s="149" t="s">
        <v>968</v>
      </c>
      <c r="N450" s="149" t="s">
        <v>968</v>
      </c>
      <c r="O450" s="149" t="s">
        <v>967</v>
      </c>
      <c r="P450" s="149" t="s">
        <v>969</v>
      </c>
      <c r="Q450" s="149" t="s">
        <v>970</v>
      </c>
      <c r="R450" s="149" t="s">
        <v>971</v>
      </c>
      <c r="S450" s="149" t="s">
        <v>972</v>
      </c>
    </row>
    <row r="451" spans="1:19" ht="42.75" customHeight="1">
      <c r="A451" s="24" t="s">
        <v>618</v>
      </c>
      <c r="B451" s="26" t="s">
        <v>953</v>
      </c>
      <c r="C451" s="151">
        <v>44101</v>
      </c>
      <c r="D451" s="152"/>
      <c r="E451" s="163" t="s">
        <v>1022</v>
      </c>
      <c r="F451" s="164"/>
      <c r="G451" s="155">
        <v>150000</v>
      </c>
      <c r="H451" s="157">
        <v>12500</v>
      </c>
      <c r="I451" s="157">
        <v>12500</v>
      </c>
      <c r="J451" s="157">
        <v>12500</v>
      </c>
      <c r="K451" s="157">
        <v>12500</v>
      </c>
      <c r="L451" s="157">
        <v>12500</v>
      </c>
      <c r="M451" s="157">
        <v>12500</v>
      </c>
      <c r="N451" s="157">
        <v>12500</v>
      </c>
      <c r="O451" s="157">
        <v>12500</v>
      </c>
      <c r="P451" s="157">
        <v>12500</v>
      </c>
      <c r="Q451" s="157">
        <v>12500</v>
      </c>
      <c r="R451" s="157">
        <v>12500</v>
      </c>
      <c r="S451" s="157">
        <v>12500</v>
      </c>
    </row>
    <row r="452" spans="1:19" ht="24">
      <c r="A452" s="24" t="s">
        <v>620</v>
      </c>
      <c r="B452" s="26" t="s">
        <v>621</v>
      </c>
      <c r="C452" s="151">
        <v>44108</v>
      </c>
      <c r="D452" s="152"/>
      <c r="E452" s="153" t="s">
        <v>1012</v>
      </c>
      <c r="F452" s="154"/>
      <c r="G452" s="155">
        <v>900000</v>
      </c>
      <c r="H452" s="157">
        <v>75000</v>
      </c>
      <c r="I452" s="157">
        <v>75000</v>
      </c>
      <c r="J452" s="157">
        <v>75000</v>
      </c>
      <c r="K452" s="157">
        <v>75000</v>
      </c>
      <c r="L452" s="157">
        <v>75000</v>
      </c>
      <c r="M452" s="157">
        <v>75000</v>
      </c>
      <c r="N452" s="157">
        <v>75000</v>
      </c>
      <c r="O452" s="157">
        <v>75000</v>
      </c>
      <c r="P452" s="157">
        <v>75000</v>
      </c>
      <c r="Q452" s="157">
        <v>75000</v>
      </c>
      <c r="R452" s="157">
        <v>75000</v>
      </c>
      <c r="S452" s="157">
        <v>75000</v>
      </c>
    </row>
    <row r="453" spans="1:19">
      <c r="A453" s="126"/>
      <c r="B453" s="127"/>
      <c r="C453" s="126"/>
      <c r="D453" s="126"/>
      <c r="E453" s="128"/>
      <c r="F453" s="128"/>
      <c r="G453" s="126"/>
      <c r="H453" s="126"/>
      <c r="I453" s="126"/>
      <c r="J453" s="126"/>
      <c r="K453" s="126"/>
      <c r="L453" s="126"/>
      <c r="M453" s="126"/>
      <c r="N453" s="126"/>
      <c r="O453" s="126"/>
      <c r="P453" s="126"/>
      <c r="Q453" s="126"/>
      <c r="R453" s="126"/>
      <c r="S453" s="126"/>
    </row>
    <row r="454" spans="1:19" ht="15">
      <c r="A454" s="129" t="s">
        <v>1</v>
      </c>
      <c r="B454" s="129"/>
      <c r="C454" s="129"/>
      <c r="D454" s="129"/>
      <c r="E454" s="129"/>
      <c r="F454" s="129"/>
      <c r="G454" s="129"/>
      <c r="H454" s="129"/>
      <c r="I454" s="129"/>
      <c r="J454" s="129"/>
      <c r="K454" s="129"/>
      <c r="L454" s="129"/>
      <c r="M454" s="129"/>
      <c r="N454" s="129"/>
      <c r="O454" s="129"/>
      <c r="P454" s="129"/>
      <c r="Q454" s="129"/>
      <c r="R454" s="129"/>
      <c r="S454" s="129"/>
    </row>
    <row r="455" spans="1:19" ht="15">
      <c r="A455" s="129" t="s">
        <v>564</v>
      </c>
      <c r="B455" s="129"/>
      <c r="C455" s="129"/>
      <c r="D455" s="129"/>
      <c r="E455" s="129"/>
      <c r="F455" s="129"/>
      <c r="G455" s="129"/>
      <c r="H455" s="129"/>
      <c r="I455" s="129"/>
      <c r="J455" s="129"/>
      <c r="K455" s="129"/>
      <c r="L455" s="129"/>
      <c r="M455" s="129"/>
      <c r="N455" s="129"/>
      <c r="O455" s="129"/>
      <c r="P455" s="129"/>
      <c r="Q455" s="129"/>
      <c r="R455" s="129"/>
      <c r="S455" s="129"/>
    </row>
    <row r="456" spans="1:19" ht="15">
      <c r="A456" s="130" t="s">
        <v>572</v>
      </c>
      <c r="B456" s="131"/>
      <c r="C456" s="132" t="s">
        <v>573</v>
      </c>
      <c r="D456" s="132"/>
      <c r="E456" s="132"/>
      <c r="F456" s="132"/>
      <c r="G456" s="132"/>
      <c r="H456" s="132"/>
      <c r="I456" s="132"/>
      <c r="J456" s="132"/>
      <c r="K456" s="132"/>
      <c r="L456" s="132"/>
      <c r="M456" s="132"/>
      <c r="N456" s="132"/>
      <c r="O456" s="132"/>
      <c r="P456" s="132"/>
      <c r="Q456" s="132"/>
      <c r="R456" s="132"/>
      <c r="S456" s="132"/>
    </row>
    <row r="457" spans="1:19" ht="15">
      <c r="A457" s="133" t="s">
        <v>1023</v>
      </c>
      <c r="B457" s="134"/>
      <c r="C457" s="135" t="s">
        <v>580</v>
      </c>
      <c r="D457" s="135"/>
      <c r="E457" s="135"/>
      <c r="F457" s="135"/>
      <c r="G457" s="135"/>
      <c r="H457" s="135"/>
      <c r="I457" s="135"/>
      <c r="J457" s="135"/>
      <c r="K457" s="135"/>
      <c r="L457" s="135"/>
      <c r="M457" s="135"/>
      <c r="N457" s="135"/>
      <c r="O457" s="135"/>
      <c r="P457" s="135"/>
      <c r="Q457" s="135"/>
      <c r="R457" s="135"/>
      <c r="S457" s="135"/>
    </row>
    <row r="458" spans="1:19" ht="15">
      <c r="A458" s="136" t="s">
        <v>978</v>
      </c>
      <c r="B458" s="137"/>
      <c r="C458" s="135" t="s">
        <v>594</v>
      </c>
      <c r="D458" s="135"/>
      <c r="E458" s="135"/>
      <c r="F458" s="135"/>
      <c r="G458" s="135"/>
      <c r="H458" s="135"/>
      <c r="I458" s="135"/>
      <c r="J458" s="135"/>
      <c r="K458" s="135"/>
      <c r="L458" s="135"/>
      <c r="M458" s="135"/>
      <c r="N458" s="135"/>
      <c r="O458" s="135"/>
      <c r="P458" s="135"/>
      <c r="Q458" s="135"/>
      <c r="R458" s="135"/>
      <c r="S458" s="135"/>
    </row>
    <row r="459" spans="1:19" ht="15">
      <c r="A459" s="138" t="s">
        <v>957</v>
      </c>
      <c r="B459" s="139" t="s">
        <v>958</v>
      </c>
      <c r="C459" s="140" t="s">
        <v>959</v>
      </c>
      <c r="D459" s="141"/>
      <c r="E459" s="141"/>
      <c r="F459" s="142"/>
      <c r="G459" s="138" t="s">
        <v>960</v>
      </c>
      <c r="H459" s="143" t="s">
        <v>961</v>
      </c>
      <c r="I459" s="144"/>
      <c r="J459" s="144"/>
      <c r="K459" s="144"/>
      <c r="L459" s="144"/>
      <c r="M459" s="144"/>
      <c r="N459" s="144"/>
      <c r="O459" s="144"/>
      <c r="P459" s="144"/>
      <c r="Q459" s="144"/>
      <c r="R459" s="144"/>
      <c r="S459" s="145"/>
    </row>
    <row r="460" spans="1:19" ht="15">
      <c r="A460" s="146"/>
      <c r="B460" s="138"/>
      <c r="C460" s="147" t="s">
        <v>962</v>
      </c>
      <c r="D460" s="148"/>
      <c r="E460" s="147" t="s">
        <v>963</v>
      </c>
      <c r="F460" s="148"/>
      <c r="G460" s="146"/>
      <c r="H460" s="149" t="s">
        <v>964</v>
      </c>
      <c r="I460" s="149" t="s">
        <v>965</v>
      </c>
      <c r="J460" s="149" t="s">
        <v>966</v>
      </c>
      <c r="K460" s="149" t="s">
        <v>967</v>
      </c>
      <c r="L460" s="149" t="s">
        <v>966</v>
      </c>
      <c r="M460" s="149" t="s">
        <v>968</v>
      </c>
      <c r="N460" s="149" t="s">
        <v>968</v>
      </c>
      <c r="O460" s="149" t="s">
        <v>967</v>
      </c>
      <c r="P460" s="149" t="s">
        <v>969</v>
      </c>
      <c r="Q460" s="149" t="s">
        <v>970</v>
      </c>
      <c r="R460" s="149" t="s">
        <v>971</v>
      </c>
      <c r="S460" s="149" t="s">
        <v>972</v>
      </c>
    </row>
    <row r="461" spans="1:19" ht="63" customHeight="1">
      <c r="A461" s="24" t="s">
        <v>622</v>
      </c>
      <c r="B461" s="26" t="s">
        <v>623</v>
      </c>
      <c r="C461" s="165">
        <v>26103</v>
      </c>
      <c r="D461" s="166"/>
      <c r="E461" s="153" t="s">
        <v>989</v>
      </c>
      <c r="F461" s="154"/>
      <c r="G461" s="155">
        <v>26000</v>
      </c>
      <c r="H461" s="157">
        <v>2167</v>
      </c>
      <c r="I461" s="157">
        <v>2166</v>
      </c>
      <c r="J461" s="157">
        <v>2167</v>
      </c>
      <c r="K461" s="157">
        <v>2167</v>
      </c>
      <c r="L461" s="157">
        <v>2166</v>
      </c>
      <c r="M461" s="157">
        <v>2167</v>
      </c>
      <c r="N461" s="157">
        <v>2167</v>
      </c>
      <c r="O461" s="157">
        <v>2166</v>
      </c>
      <c r="P461" s="157">
        <v>2167</v>
      </c>
      <c r="Q461" s="157">
        <v>2166</v>
      </c>
      <c r="R461" s="157">
        <v>2167</v>
      </c>
      <c r="S461" s="157">
        <v>2167</v>
      </c>
    </row>
    <row r="462" spans="1:19" ht="36">
      <c r="A462" s="24" t="s">
        <v>624</v>
      </c>
      <c r="B462" s="26" t="s">
        <v>625</v>
      </c>
      <c r="C462" s="151">
        <v>11301</v>
      </c>
      <c r="D462" s="152"/>
      <c r="E462" s="163" t="s">
        <v>1013</v>
      </c>
      <c r="F462" s="164"/>
      <c r="G462" s="155">
        <v>20000</v>
      </c>
      <c r="H462" s="162">
        <v>1666.66</v>
      </c>
      <c r="I462" s="162">
        <v>1666.67</v>
      </c>
      <c r="J462" s="162">
        <v>1666.66</v>
      </c>
      <c r="K462" s="162">
        <v>1666.67</v>
      </c>
      <c r="L462" s="162">
        <v>1666.67</v>
      </c>
      <c r="M462" s="162">
        <v>1666.66</v>
      </c>
      <c r="N462" s="162">
        <v>1666.67</v>
      </c>
      <c r="O462" s="162">
        <v>1666.66</v>
      </c>
      <c r="P462" s="162">
        <v>1666.67</v>
      </c>
      <c r="Q462" s="162">
        <v>1666.67</v>
      </c>
      <c r="R462" s="162">
        <v>1666.67</v>
      </c>
      <c r="S462" s="162">
        <v>1666.67</v>
      </c>
    </row>
    <row r="463" spans="1:19" ht="64.5" customHeight="1">
      <c r="A463" s="24" t="s">
        <v>626</v>
      </c>
      <c r="B463" s="26" t="s">
        <v>627</v>
      </c>
      <c r="C463" s="151">
        <v>25301</v>
      </c>
      <c r="D463" s="152"/>
      <c r="E463" s="163" t="s">
        <v>1024</v>
      </c>
      <c r="F463" s="164"/>
      <c r="G463" s="155">
        <v>50000</v>
      </c>
      <c r="H463" s="162">
        <v>4166.67</v>
      </c>
      <c r="I463" s="162">
        <v>4166.67</v>
      </c>
      <c r="J463" s="162">
        <v>4166.67</v>
      </c>
      <c r="K463" s="162">
        <v>4166.67</v>
      </c>
      <c r="L463" s="162">
        <v>4166.67</v>
      </c>
      <c r="M463" s="162">
        <v>4166.67</v>
      </c>
      <c r="N463" s="162">
        <v>4166.67</v>
      </c>
      <c r="O463" s="162">
        <v>4166.67</v>
      </c>
      <c r="P463" s="157">
        <v>4166.66</v>
      </c>
      <c r="Q463" s="157">
        <v>4166.66</v>
      </c>
      <c r="R463" s="157">
        <v>4166.66</v>
      </c>
      <c r="S463" s="157">
        <v>4166.66</v>
      </c>
    </row>
    <row r="464" spans="1:19" ht="36" customHeight="1">
      <c r="A464" s="24" t="s">
        <v>629</v>
      </c>
      <c r="B464" s="26" t="s">
        <v>630</v>
      </c>
      <c r="C464" s="151"/>
      <c r="D464" s="152"/>
      <c r="E464" s="153"/>
      <c r="F464" s="154"/>
      <c r="G464" s="155">
        <v>0</v>
      </c>
      <c r="H464" s="155">
        <v>0</v>
      </c>
      <c r="I464" s="155">
        <v>0</v>
      </c>
      <c r="J464" s="155">
        <v>0</v>
      </c>
      <c r="K464" s="155">
        <v>0</v>
      </c>
      <c r="L464" s="155">
        <v>0</v>
      </c>
      <c r="M464" s="155">
        <v>0</v>
      </c>
      <c r="N464" s="155">
        <v>0</v>
      </c>
      <c r="O464" s="155">
        <v>0</v>
      </c>
      <c r="P464" s="155">
        <v>0</v>
      </c>
      <c r="Q464" s="155">
        <v>0</v>
      </c>
      <c r="R464" s="155">
        <v>0</v>
      </c>
      <c r="S464" s="155">
        <v>0</v>
      </c>
    </row>
    <row r="465" spans="1:19" ht="38.25" customHeight="1">
      <c r="A465" s="24" t="s">
        <v>632</v>
      </c>
      <c r="B465" s="26" t="s">
        <v>633</v>
      </c>
      <c r="C465" s="151"/>
      <c r="D465" s="152"/>
      <c r="E465" s="153"/>
      <c r="F465" s="154"/>
      <c r="G465" s="155">
        <v>0</v>
      </c>
      <c r="H465" s="155">
        <v>0</v>
      </c>
      <c r="I465" s="155">
        <v>0</v>
      </c>
      <c r="J465" s="155">
        <v>0</v>
      </c>
      <c r="K465" s="155">
        <v>0</v>
      </c>
      <c r="L465" s="155">
        <v>0</v>
      </c>
      <c r="M465" s="155">
        <v>0</v>
      </c>
      <c r="N465" s="155">
        <v>0</v>
      </c>
      <c r="O465" s="155">
        <v>0</v>
      </c>
      <c r="P465" s="155">
        <v>0</v>
      </c>
      <c r="Q465" s="155">
        <v>0</v>
      </c>
      <c r="R465" s="155">
        <v>0</v>
      </c>
      <c r="S465" s="155">
        <v>0</v>
      </c>
    </row>
    <row r="466" spans="1:19">
      <c r="A466" s="126"/>
      <c r="B466" s="127"/>
      <c r="C466" s="126"/>
      <c r="D466" s="126"/>
      <c r="E466" s="128"/>
      <c r="F466" s="128"/>
      <c r="G466" s="126"/>
      <c r="H466" s="126"/>
      <c r="I466" s="126"/>
      <c r="J466" s="126"/>
      <c r="K466" s="126"/>
      <c r="L466" s="126"/>
      <c r="M466" s="126"/>
      <c r="N466" s="126"/>
      <c r="O466" s="126"/>
      <c r="P466" s="126"/>
      <c r="Q466" s="126"/>
      <c r="R466" s="126"/>
      <c r="S466" s="126"/>
    </row>
    <row r="467" spans="1:19" ht="15">
      <c r="A467" s="129" t="s">
        <v>1</v>
      </c>
      <c r="B467" s="129"/>
      <c r="C467" s="129"/>
      <c r="D467" s="129"/>
      <c r="E467" s="129"/>
      <c r="F467" s="129"/>
      <c r="G467" s="129"/>
      <c r="H467" s="129"/>
      <c r="I467" s="129"/>
      <c r="J467" s="129"/>
      <c r="K467" s="129"/>
      <c r="L467" s="129"/>
      <c r="M467" s="129"/>
      <c r="N467" s="129"/>
      <c r="O467" s="129"/>
      <c r="P467" s="129"/>
      <c r="Q467" s="129"/>
      <c r="R467" s="129"/>
      <c r="S467" s="129"/>
    </row>
    <row r="468" spans="1:19" ht="15">
      <c r="A468" s="129" t="s">
        <v>564</v>
      </c>
      <c r="B468" s="129"/>
      <c r="C468" s="129"/>
      <c r="D468" s="129"/>
      <c r="E468" s="129"/>
      <c r="F468" s="129"/>
      <c r="G468" s="129"/>
      <c r="H468" s="129"/>
      <c r="I468" s="129"/>
      <c r="J468" s="129"/>
      <c r="K468" s="129"/>
      <c r="L468" s="129"/>
      <c r="M468" s="129"/>
      <c r="N468" s="129"/>
      <c r="O468" s="129"/>
      <c r="P468" s="129"/>
      <c r="Q468" s="129"/>
      <c r="R468" s="129"/>
      <c r="S468" s="129"/>
    </row>
    <row r="469" spans="1:19" ht="15">
      <c r="A469" s="130" t="s">
        <v>28</v>
      </c>
      <c r="B469" s="131"/>
      <c r="C469" s="132" t="s">
        <v>566</v>
      </c>
      <c r="D469" s="132"/>
      <c r="E469" s="132"/>
      <c r="F469" s="132"/>
      <c r="G469" s="132"/>
      <c r="H469" s="132"/>
      <c r="I469" s="132"/>
      <c r="J469" s="132"/>
      <c r="K469" s="132"/>
      <c r="L469" s="132"/>
      <c r="M469" s="132"/>
      <c r="N469" s="132"/>
      <c r="O469" s="132"/>
      <c r="P469" s="132"/>
      <c r="Q469" s="132"/>
      <c r="R469" s="132"/>
      <c r="S469" s="132"/>
    </row>
    <row r="470" spans="1:19" ht="15">
      <c r="A470" s="133" t="s">
        <v>1021</v>
      </c>
      <c r="B470" s="134"/>
      <c r="C470" s="135" t="s">
        <v>576</v>
      </c>
      <c r="D470" s="135"/>
      <c r="E470" s="135"/>
      <c r="F470" s="135"/>
      <c r="G470" s="135"/>
      <c r="H470" s="135"/>
      <c r="I470" s="135"/>
      <c r="J470" s="135"/>
      <c r="K470" s="135"/>
      <c r="L470" s="135"/>
      <c r="M470" s="135"/>
      <c r="N470" s="135"/>
      <c r="O470" s="135"/>
      <c r="P470" s="135"/>
      <c r="Q470" s="135"/>
      <c r="R470" s="135"/>
      <c r="S470" s="135"/>
    </row>
    <row r="471" spans="1:19" ht="15">
      <c r="A471" s="136" t="s">
        <v>980</v>
      </c>
      <c r="B471" s="137"/>
      <c r="C471" s="135" t="s">
        <v>597</v>
      </c>
      <c r="D471" s="135"/>
      <c r="E471" s="135"/>
      <c r="F471" s="135"/>
      <c r="G471" s="135"/>
      <c r="H471" s="135"/>
      <c r="I471" s="135"/>
      <c r="J471" s="135"/>
      <c r="K471" s="135"/>
      <c r="L471" s="135"/>
      <c r="M471" s="135"/>
      <c r="N471" s="135"/>
      <c r="O471" s="135"/>
      <c r="P471" s="135"/>
      <c r="Q471" s="135"/>
      <c r="R471" s="135"/>
      <c r="S471" s="135"/>
    </row>
    <row r="472" spans="1:19" ht="15">
      <c r="A472" s="138" t="s">
        <v>957</v>
      </c>
      <c r="B472" s="139" t="s">
        <v>958</v>
      </c>
      <c r="C472" s="140" t="s">
        <v>959</v>
      </c>
      <c r="D472" s="141"/>
      <c r="E472" s="141"/>
      <c r="F472" s="142"/>
      <c r="G472" s="138" t="s">
        <v>960</v>
      </c>
      <c r="H472" s="143" t="s">
        <v>961</v>
      </c>
      <c r="I472" s="144"/>
      <c r="J472" s="144"/>
      <c r="K472" s="144"/>
      <c r="L472" s="144"/>
      <c r="M472" s="144"/>
      <c r="N472" s="144"/>
      <c r="O472" s="144"/>
      <c r="P472" s="144"/>
      <c r="Q472" s="144"/>
      <c r="R472" s="144"/>
      <c r="S472" s="145"/>
    </row>
    <row r="473" spans="1:19" ht="15">
      <c r="A473" s="146"/>
      <c r="B473" s="138"/>
      <c r="C473" s="147" t="s">
        <v>962</v>
      </c>
      <c r="D473" s="148"/>
      <c r="E473" s="147" t="s">
        <v>963</v>
      </c>
      <c r="F473" s="148"/>
      <c r="G473" s="146"/>
      <c r="H473" s="149" t="s">
        <v>964</v>
      </c>
      <c r="I473" s="149" t="s">
        <v>965</v>
      </c>
      <c r="J473" s="149" t="s">
        <v>966</v>
      </c>
      <c r="K473" s="149" t="s">
        <v>967</v>
      </c>
      <c r="L473" s="149" t="s">
        <v>966</v>
      </c>
      <c r="M473" s="149" t="s">
        <v>968</v>
      </c>
      <c r="N473" s="149" t="s">
        <v>968</v>
      </c>
      <c r="O473" s="149" t="s">
        <v>967</v>
      </c>
      <c r="P473" s="149" t="s">
        <v>969</v>
      </c>
      <c r="Q473" s="149" t="s">
        <v>970</v>
      </c>
      <c r="R473" s="149" t="s">
        <v>971</v>
      </c>
      <c r="S473" s="149" t="s">
        <v>972</v>
      </c>
    </row>
    <row r="474" spans="1:19" ht="60" customHeight="1">
      <c r="A474" s="24" t="s">
        <v>634</v>
      </c>
      <c r="B474" s="26" t="s">
        <v>635</v>
      </c>
      <c r="C474" s="151">
        <v>44101</v>
      </c>
      <c r="D474" s="152"/>
      <c r="E474" s="163" t="s">
        <v>1022</v>
      </c>
      <c r="F474" s="164"/>
      <c r="G474" s="155">
        <v>30000</v>
      </c>
      <c r="H474" s="157">
        <v>2500</v>
      </c>
      <c r="I474" s="157">
        <v>2500</v>
      </c>
      <c r="J474" s="157">
        <v>2500</v>
      </c>
      <c r="K474" s="157">
        <v>2500</v>
      </c>
      <c r="L474" s="157">
        <v>2500</v>
      </c>
      <c r="M474" s="157">
        <v>2500</v>
      </c>
      <c r="N474" s="157">
        <v>2500</v>
      </c>
      <c r="O474" s="157">
        <v>2500</v>
      </c>
      <c r="P474" s="157">
        <v>2500</v>
      </c>
      <c r="Q474" s="157">
        <v>2500</v>
      </c>
      <c r="R474" s="157">
        <v>2500</v>
      </c>
      <c r="S474" s="157">
        <v>2500</v>
      </c>
    </row>
    <row r="475" spans="1:19" ht="24">
      <c r="A475" s="24" t="s">
        <v>637</v>
      </c>
      <c r="B475" s="26" t="s">
        <v>638</v>
      </c>
      <c r="C475" s="151"/>
      <c r="D475" s="152"/>
      <c r="E475" s="153"/>
      <c r="F475" s="154"/>
      <c r="G475" s="155">
        <v>0</v>
      </c>
      <c r="H475" s="155">
        <v>0</v>
      </c>
      <c r="I475" s="155">
        <v>0</v>
      </c>
      <c r="J475" s="155">
        <v>0</v>
      </c>
      <c r="K475" s="155">
        <v>0</v>
      </c>
      <c r="L475" s="155">
        <v>0</v>
      </c>
      <c r="M475" s="155">
        <v>0</v>
      </c>
      <c r="N475" s="155">
        <v>0</v>
      </c>
      <c r="O475" s="155">
        <v>0</v>
      </c>
      <c r="P475" s="155">
        <v>0</v>
      </c>
      <c r="Q475" s="155">
        <v>0</v>
      </c>
      <c r="R475" s="155">
        <v>0</v>
      </c>
      <c r="S475" s="155">
        <v>0</v>
      </c>
    </row>
    <row r="476" spans="1:19" ht="57" customHeight="1">
      <c r="A476" s="24" t="s">
        <v>639</v>
      </c>
      <c r="B476" s="26" t="s">
        <v>640</v>
      </c>
      <c r="C476" s="151">
        <v>44101</v>
      </c>
      <c r="D476" s="152"/>
      <c r="E476" s="163" t="s">
        <v>1022</v>
      </c>
      <c r="F476" s="164"/>
      <c r="G476" s="155">
        <v>20000</v>
      </c>
      <c r="H476" s="157">
        <v>1666.67</v>
      </c>
      <c r="I476" s="157">
        <v>1666.67</v>
      </c>
      <c r="J476" s="157">
        <v>1666.67</v>
      </c>
      <c r="K476" s="157">
        <v>1666.67</v>
      </c>
      <c r="L476" s="157">
        <v>1666.67</v>
      </c>
      <c r="M476" s="157">
        <v>1666.67</v>
      </c>
      <c r="N476" s="157">
        <v>1666.67</v>
      </c>
      <c r="O476" s="157">
        <v>1666.67</v>
      </c>
      <c r="P476" s="157">
        <v>1666.66</v>
      </c>
      <c r="Q476" s="157">
        <v>1666.66</v>
      </c>
      <c r="R476" s="157">
        <v>1666.66</v>
      </c>
      <c r="S476" s="157">
        <v>1666.66</v>
      </c>
    </row>
    <row r="477" spans="1:19" ht="62.25" customHeight="1">
      <c r="A477" s="24" t="s">
        <v>642</v>
      </c>
      <c r="B477" s="26" t="s">
        <v>643</v>
      </c>
      <c r="C477" s="151">
        <v>35101</v>
      </c>
      <c r="D477" s="152"/>
      <c r="E477" s="153" t="s">
        <v>1025</v>
      </c>
      <c r="F477" s="154"/>
      <c r="G477" s="155">
        <v>7200</v>
      </c>
      <c r="H477" s="157">
        <v>600</v>
      </c>
      <c r="I477" s="157">
        <v>600</v>
      </c>
      <c r="J477" s="157">
        <v>600</v>
      </c>
      <c r="K477" s="157">
        <v>600</v>
      </c>
      <c r="L477" s="157">
        <v>600</v>
      </c>
      <c r="M477" s="157">
        <v>600</v>
      </c>
      <c r="N477" s="157">
        <v>600</v>
      </c>
      <c r="O477" s="157">
        <v>600</v>
      </c>
      <c r="P477" s="157">
        <v>600</v>
      </c>
      <c r="Q477" s="157">
        <v>600</v>
      </c>
      <c r="R477" s="157">
        <v>600</v>
      </c>
      <c r="S477" s="157">
        <v>600</v>
      </c>
    </row>
    <row r="478" spans="1:19" ht="39.75" customHeight="1">
      <c r="A478" s="24" t="s">
        <v>644</v>
      </c>
      <c r="B478" s="26" t="s">
        <v>645</v>
      </c>
      <c r="C478" s="151">
        <v>44101</v>
      </c>
      <c r="D478" s="152"/>
      <c r="E478" s="163" t="s">
        <v>1022</v>
      </c>
      <c r="F478" s="164"/>
      <c r="G478" s="155">
        <v>50000</v>
      </c>
      <c r="H478" s="157">
        <v>4166.67</v>
      </c>
      <c r="I478" s="157">
        <v>4166.67</v>
      </c>
      <c r="J478" s="157">
        <v>4166.67</v>
      </c>
      <c r="K478" s="157">
        <v>4166.67</v>
      </c>
      <c r="L478" s="157">
        <v>4166.67</v>
      </c>
      <c r="M478" s="157">
        <v>4166.67</v>
      </c>
      <c r="N478" s="157">
        <v>4166.67</v>
      </c>
      <c r="O478" s="157">
        <v>4166.66</v>
      </c>
      <c r="P478" s="157">
        <v>4166.66</v>
      </c>
      <c r="Q478" s="157">
        <v>4166.66</v>
      </c>
      <c r="R478" s="157">
        <v>4166.66</v>
      </c>
      <c r="S478" s="157">
        <v>4166.67</v>
      </c>
    </row>
    <row r="479" spans="1:19" ht="36">
      <c r="A479" s="24" t="s">
        <v>646</v>
      </c>
      <c r="B479" s="26" t="s">
        <v>647</v>
      </c>
      <c r="C479" s="151"/>
      <c r="D479" s="152"/>
      <c r="E479" s="153"/>
      <c r="F479" s="154"/>
      <c r="G479" s="155">
        <v>0</v>
      </c>
      <c r="H479" s="155">
        <v>0</v>
      </c>
      <c r="I479" s="155">
        <v>0</v>
      </c>
      <c r="J479" s="155">
        <v>0</v>
      </c>
      <c r="K479" s="155">
        <v>0</v>
      </c>
      <c r="L479" s="155">
        <v>0</v>
      </c>
      <c r="M479" s="155">
        <v>0</v>
      </c>
      <c r="N479" s="155">
        <v>0</v>
      </c>
      <c r="O479" s="155">
        <v>0</v>
      </c>
      <c r="P479" s="155">
        <v>0</v>
      </c>
      <c r="Q479" s="155">
        <v>0</v>
      </c>
      <c r="R479" s="155">
        <v>0</v>
      </c>
      <c r="S479" s="155">
        <v>0</v>
      </c>
    </row>
    <row r="480" spans="1:19">
      <c r="A480" s="126"/>
      <c r="B480" s="127"/>
      <c r="C480" s="126"/>
      <c r="D480" s="126"/>
      <c r="E480" s="128"/>
      <c r="F480" s="128"/>
      <c r="G480" s="126"/>
      <c r="H480" s="126"/>
      <c r="I480" s="126"/>
      <c r="J480" s="126"/>
      <c r="K480" s="126"/>
      <c r="L480" s="126"/>
      <c r="M480" s="126"/>
      <c r="N480" s="126"/>
      <c r="O480" s="126"/>
      <c r="P480" s="126"/>
      <c r="Q480" s="126"/>
      <c r="R480" s="126"/>
      <c r="S480" s="126"/>
    </row>
    <row r="481" spans="1:19" ht="15">
      <c r="A481" s="129" t="s">
        <v>1</v>
      </c>
      <c r="B481" s="129"/>
      <c r="C481" s="129"/>
      <c r="D481" s="129"/>
      <c r="E481" s="129"/>
      <c r="F481" s="129"/>
      <c r="G481" s="129"/>
      <c r="H481" s="129"/>
      <c r="I481" s="129"/>
      <c r="J481" s="129"/>
      <c r="K481" s="129"/>
      <c r="L481" s="129"/>
      <c r="M481" s="129"/>
      <c r="N481" s="129"/>
      <c r="O481" s="129"/>
      <c r="P481" s="129"/>
      <c r="Q481" s="129"/>
      <c r="R481" s="129"/>
      <c r="S481" s="129"/>
    </row>
    <row r="482" spans="1:19" ht="15">
      <c r="A482" s="129" t="s">
        <v>648</v>
      </c>
      <c r="B482" s="129"/>
      <c r="C482" s="129"/>
      <c r="D482" s="129"/>
      <c r="E482" s="129"/>
      <c r="F482" s="129"/>
      <c r="G482" s="129"/>
      <c r="H482" s="129"/>
      <c r="I482" s="129"/>
      <c r="J482" s="129"/>
      <c r="K482" s="129"/>
      <c r="L482" s="129"/>
      <c r="M482" s="129"/>
      <c r="N482" s="129"/>
      <c r="O482" s="129"/>
      <c r="P482" s="129"/>
      <c r="Q482" s="129"/>
      <c r="R482" s="129"/>
      <c r="S482" s="129"/>
    </row>
    <row r="483" spans="1:19" ht="15" customHeight="1">
      <c r="A483" s="130" t="s">
        <v>651</v>
      </c>
      <c r="B483" s="131"/>
      <c r="C483" s="132" t="s">
        <v>652</v>
      </c>
      <c r="D483" s="132"/>
      <c r="E483" s="132"/>
      <c r="F483" s="132"/>
      <c r="G483" s="132"/>
      <c r="H483" s="132"/>
      <c r="I483" s="132"/>
      <c r="J483" s="132"/>
      <c r="K483" s="132"/>
      <c r="L483" s="132"/>
      <c r="M483" s="132"/>
      <c r="N483" s="132"/>
      <c r="O483" s="132"/>
      <c r="P483" s="132"/>
      <c r="Q483" s="132"/>
      <c r="R483" s="132"/>
      <c r="S483" s="132"/>
    </row>
    <row r="484" spans="1:19" ht="15" customHeight="1">
      <c r="A484" s="133" t="s">
        <v>1023</v>
      </c>
      <c r="B484" s="134"/>
      <c r="C484" s="135" t="s">
        <v>656</v>
      </c>
      <c r="D484" s="135"/>
      <c r="E484" s="135"/>
      <c r="F484" s="135"/>
      <c r="G484" s="135"/>
      <c r="H484" s="135"/>
      <c r="I484" s="135"/>
      <c r="J484" s="135"/>
      <c r="K484" s="135"/>
      <c r="L484" s="135"/>
      <c r="M484" s="135"/>
      <c r="N484" s="135"/>
      <c r="O484" s="135"/>
      <c r="P484" s="135"/>
      <c r="Q484" s="135"/>
      <c r="R484" s="135"/>
      <c r="S484" s="135"/>
    </row>
    <row r="485" spans="1:19" ht="15" customHeight="1">
      <c r="A485" s="136" t="s">
        <v>973</v>
      </c>
      <c r="B485" s="137"/>
      <c r="C485" s="135" t="s">
        <v>661</v>
      </c>
      <c r="D485" s="135"/>
      <c r="E485" s="135"/>
      <c r="F485" s="135"/>
      <c r="G485" s="135"/>
      <c r="H485" s="135"/>
      <c r="I485" s="135"/>
      <c r="J485" s="135"/>
      <c r="K485" s="135"/>
      <c r="L485" s="135"/>
      <c r="M485" s="135"/>
      <c r="N485" s="135"/>
      <c r="O485" s="135"/>
      <c r="P485" s="135"/>
      <c r="Q485" s="135"/>
      <c r="R485" s="135"/>
      <c r="S485" s="135"/>
    </row>
    <row r="486" spans="1:19" ht="15" customHeight="1">
      <c r="A486" s="138" t="s">
        <v>957</v>
      </c>
      <c r="B486" s="139" t="s">
        <v>958</v>
      </c>
      <c r="C486" s="140" t="s">
        <v>959</v>
      </c>
      <c r="D486" s="141"/>
      <c r="E486" s="141"/>
      <c r="F486" s="142"/>
      <c r="G486" s="138" t="s">
        <v>960</v>
      </c>
      <c r="H486" s="143" t="s">
        <v>961</v>
      </c>
      <c r="I486" s="144"/>
      <c r="J486" s="144"/>
      <c r="K486" s="144"/>
      <c r="L486" s="144"/>
      <c r="M486" s="144"/>
      <c r="N486" s="144"/>
      <c r="O486" s="144"/>
      <c r="P486" s="144"/>
      <c r="Q486" s="144"/>
      <c r="R486" s="144"/>
      <c r="S486" s="145"/>
    </row>
    <row r="487" spans="1:19" ht="15" customHeight="1">
      <c r="A487" s="146"/>
      <c r="B487" s="138"/>
      <c r="C487" s="147" t="s">
        <v>962</v>
      </c>
      <c r="D487" s="148"/>
      <c r="E487" s="147" t="s">
        <v>963</v>
      </c>
      <c r="F487" s="148"/>
      <c r="G487" s="146"/>
      <c r="H487" s="149" t="s">
        <v>964</v>
      </c>
      <c r="I487" s="149" t="s">
        <v>965</v>
      </c>
      <c r="J487" s="149" t="s">
        <v>966</v>
      </c>
      <c r="K487" s="149" t="s">
        <v>967</v>
      </c>
      <c r="L487" s="149" t="s">
        <v>966</v>
      </c>
      <c r="M487" s="149" t="s">
        <v>968</v>
      </c>
      <c r="N487" s="149" t="s">
        <v>968</v>
      </c>
      <c r="O487" s="149" t="s">
        <v>967</v>
      </c>
      <c r="P487" s="149" t="s">
        <v>969</v>
      </c>
      <c r="Q487" s="149" t="s">
        <v>970</v>
      </c>
      <c r="R487" s="149" t="s">
        <v>971</v>
      </c>
      <c r="S487" s="149" t="s">
        <v>972</v>
      </c>
    </row>
    <row r="488" spans="1:19" ht="75.75" customHeight="1">
      <c r="A488" s="25" t="s">
        <v>687</v>
      </c>
      <c r="B488" s="26" t="s">
        <v>688</v>
      </c>
      <c r="C488" s="151">
        <v>26103</v>
      </c>
      <c r="D488" s="152"/>
      <c r="E488" s="153" t="s">
        <v>1026</v>
      </c>
      <c r="F488" s="154"/>
      <c r="G488" s="155">
        <v>500000</v>
      </c>
      <c r="H488" s="155">
        <v>41666.660000000003</v>
      </c>
      <c r="I488" s="155">
        <v>41666.660000000003</v>
      </c>
      <c r="J488" s="155">
        <v>41666.67</v>
      </c>
      <c r="K488" s="155">
        <v>41666.660000000003</v>
      </c>
      <c r="L488" s="155">
        <v>41666.660000000003</v>
      </c>
      <c r="M488" s="155">
        <v>41666.67</v>
      </c>
      <c r="N488" s="155">
        <v>41666.67</v>
      </c>
      <c r="O488" s="155">
        <v>41666.67</v>
      </c>
      <c r="P488" s="155">
        <v>41666.67</v>
      </c>
      <c r="Q488" s="155">
        <v>41666.67</v>
      </c>
      <c r="R488" s="155">
        <v>41666.67</v>
      </c>
      <c r="S488" s="155">
        <v>41666.67</v>
      </c>
    </row>
    <row r="489" spans="1:19" ht="49.5" customHeight="1">
      <c r="A489" s="25" t="s">
        <v>689</v>
      </c>
      <c r="B489" s="26" t="s">
        <v>690</v>
      </c>
      <c r="C489" s="151">
        <v>38501</v>
      </c>
      <c r="D489" s="152"/>
      <c r="E489" s="153" t="s">
        <v>1027</v>
      </c>
      <c r="F489" s="154"/>
      <c r="G489" s="155">
        <v>60000</v>
      </c>
      <c r="H489" s="174">
        <v>5000</v>
      </c>
      <c r="I489" s="174">
        <v>5000</v>
      </c>
      <c r="J489" s="174">
        <v>5000</v>
      </c>
      <c r="K489" s="174">
        <v>5000</v>
      </c>
      <c r="L489" s="174">
        <v>5000</v>
      </c>
      <c r="M489" s="174">
        <v>5000</v>
      </c>
      <c r="N489" s="174">
        <v>5000</v>
      </c>
      <c r="O489" s="174">
        <v>5000</v>
      </c>
      <c r="P489" s="174">
        <v>5000</v>
      </c>
      <c r="Q489" s="174">
        <v>5000</v>
      </c>
      <c r="R489" s="174">
        <v>5000</v>
      </c>
      <c r="S489" s="174">
        <v>5000</v>
      </c>
    </row>
    <row r="490" spans="1:19">
      <c r="A490" s="126"/>
      <c r="B490" s="127"/>
      <c r="C490" s="126"/>
      <c r="D490" s="126"/>
      <c r="E490" s="128"/>
      <c r="F490" s="128"/>
      <c r="G490" s="126"/>
      <c r="H490" s="126"/>
      <c r="I490" s="126"/>
      <c r="J490" s="126"/>
      <c r="K490" s="126"/>
      <c r="L490" s="126"/>
      <c r="M490" s="126"/>
      <c r="N490" s="126"/>
      <c r="O490" s="126"/>
      <c r="P490" s="126"/>
      <c r="Q490" s="126"/>
      <c r="R490" s="126"/>
      <c r="S490" s="126"/>
    </row>
    <row r="491" spans="1:19" ht="15">
      <c r="A491" s="129" t="s">
        <v>1</v>
      </c>
      <c r="B491" s="129"/>
      <c r="C491" s="129"/>
      <c r="D491" s="129"/>
      <c r="E491" s="129"/>
      <c r="F491" s="129"/>
      <c r="G491" s="129"/>
      <c r="H491" s="129"/>
      <c r="I491" s="129"/>
      <c r="J491" s="129"/>
      <c r="K491" s="129"/>
      <c r="L491" s="129"/>
      <c r="M491" s="129"/>
      <c r="N491" s="129"/>
      <c r="O491" s="129"/>
      <c r="P491" s="129"/>
      <c r="Q491" s="129"/>
      <c r="R491" s="129"/>
      <c r="S491" s="129"/>
    </row>
    <row r="492" spans="1:19" ht="15">
      <c r="A492" s="129" t="s">
        <v>648</v>
      </c>
      <c r="B492" s="129"/>
      <c r="C492" s="129"/>
      <c r="D492" s="129"/>
      <c r="E492" s="129"/>
      <c r="F492" s="129"/>
      <c r="G492" s="129"/>
      <c r="H492" s="129"/>
      <c r="I492" s="129"/>
      <c r="J492" s="129"/>
      <c r="K492" s="129"/>
      <c r="L492" s="129"/>
      <c r="M492" s="129"/>
      <c r="N492" s="129"/>
      <c r="O492" s="129"/>
      <c r="P492" s="129"/>
      <c r="Q492" s="129"/>
      <c r="R492" s="129"/>
      <c r="S492" s="129"/>
    </row>
    <row r="493" spans="1:19" ht="15" customHeight="1">
      <c r="A493" s="130" t="s">
        <v>651</v>
      </c>
      <c r="B493" s="131"/>
      <c r="C493" s="132" t="s">
        <v>652</v>
      </c>
      <c r="D493" s="132"/>
      <c r="E493" s="132"/>
      <c r="F493" s="132"/>
      <c r="G493" s="132"/>
      <c r="H493" s="132"/>
      <c r="I493" s="132"/>
      <c r="J493" s="132"/>
      <c r="K493" s="132"/>
      <c r="L493" s="132"/>
      <c r="M493" s="132"/>
      <c r="N493" s="132"/>
      <c r="O493" s="132"/>
      <c r="P493" s="132"/>
      <c r="Q493" s="132"/>
      <c r="R493" s="132"/>
      <c r="S493" s="132"/>
    </row>
    <row r="494" spans="1:19" ht="15" customHeight="1">
      <c r="A494" s="133" t="s">
        <v>1028</v>
      </c>
      <c r="B494" s="134"/>
      <c r="C494" s="135" t="s">
        <v>656</v>
      </c>
      <c r="D494" s="135"/>
      <c r="E494" s="135"/>
      <c r="F494" s="135"/>
      <c r="G494" s="135"/>
      <c r="H494" s="135"/>
      <c r="I494" s="135"/>
      <c r="J494" s="135"/>
      <c r="K494" s="135"/>
      <c r="L494" s="135"/>
      <c r="M494" s="135"/>
      <c r="N494" s="135"/>
      <c r="O494" s="135"/>
      <c r="P494" s="135"/>
      <c r="Q494" s="135"/>
      <c r="R494" s="135"/>
      <c r="S494" s="135"/>
    </row>
    <row r="495" spans="1:19" ht="15" customHeight="1">
      <c r="A495" s="136" t="s">
        <v>975</v>
      </c>
      <c r="B495" s="137"/>
      <c r="C495" s="135" t="s">
        <v>663</v>
      </c>
      <c r="D495" s="135"/>
      <c r="E495" s="135"/>
      <c r="F495" s="135"/>
      <c r="G495" s="135"/>
      <c r="H495" s="135"/>
      <c r="I495" s="135"/>
      <c r="J495" s="135"/>
      <c r="K495" s="135"/>
      <c r="L495" s="135"/>
      <c r="M495" s="135"/>
      <c r="N495" s="135"/>
      <c r="O495" s="135"/>
      <c r="P495" s="135"/>
      <c r="Q495" s="135"/>
      <c r="R495" s="135"/>
      <c r="S495" s="135"/>
    </row>
    <row r="496" spans="1:19" ht="15" customHeight="1">
      <c r="A496" s="138" t="s">
        <v>957</v>
      </c>
      <c r="B496" s="139" t="s">
        <v>958</v>
      </c>
      <c r="C496" s="140" t="s">
        <v>959</v>
      </c>
      <c r="D496" s="141"/>
      <c r="E496" s="141"/>
      <c r="F496" s="142"/>
      <c r="G496" s="138" t="s">
        <v>960</v>
      </c>
      <c r="H496" s="143" t="s">
        <v>961</v>
      </c>
      <c r="I496" s="144"/>
      <c r="J496" s="144"/>
      <c r="K496" s="144"/>
      <c r="L496" s="144"/>
      <c r="M496" s="144"/>
      <c r="N496" s="144"/>
      <c r="O496" s="144"/>
      <c r="P496" s="144"/>
      <c r="Q496" s="144"/>
      <c r="R496" s="144"/>
      <c r="S496" s="145"/>
    </row>
    <row r="497" spans="1:19" ht="15" customHeight="1">
      <c r="A497" s="146"/>
      <c r="B497" s="138"/>
      <c r="C497" s="147" t="s">
        <v>962</v>
      </c>
      <c r="D497" s="148"/>
      <c r="E497" s="147" t="s">
        <v>963</v>
      </c>
      <c r="F497" s="148"/>
      <c r="G497" s="146"/>
      <c r="H497" s="149" t="s">
        <v>964</v>
      </c>
      <c r="I497" s="149" t="s">
        <v>965</v>
      </c>
      <c r="J497" s="149" t="s">
        <v>966</v>
      </c>
      <c r="K497" s="149" t="s">
        <v>967</v>
      </c>
      <c r="L497" s="149" t="s">
        <v>966</v>
      </c>
      <c r="M497" s="149" t="s">
        <v>968</v>
      </c>
      <c r="N497" s="149" t="s">
        <v>968</v>
      </c>
      <c r="O497" s="149" t="s">
        <v>967</v>
      </c>
      <c r="P497" s="149" t="s">
        <v>969</v>
      </c>
      <c r="Q497" s="149" t="s">
        <v>970</v>
      </c>
      <c r="R497" s="149" t="s">
        <v>971</v>
      </c>
      <c r="S497" s="149" t="s">
        <v>972</v>
      </c>
    </row>
    <row r="498" spans="1:19" ht="81.75" customHeight="1">
      <c r="A498" s="25" t="s">
        <v>692</v>
      </c>
      <c r="B498" s="26" t="s">
        <v>693</v>
      </c>
      <c r="C498" s="151">
        <v>33401</v>
      </c>
      <c r="D498" s="152"/>
      <c r="E498" s="163" t="s">
        <v>1029</v>
      </c>
      <c r="F498" s="164"/>
      <c r="G498" s="155">
        <v>60000</v>
      </c>
      <c r="H498" s="174">
        <v>5000</v>
      </c>
      <c r="I498" s="174">
        <v>5000</v>
      </c>
      <c r="J498" s="174">
        <v>5000</v>
      </c>
      <c r="K498" s="174">
        <v>5000</v>
      </c>
      <c r="L498" s="174">
        <v>5000</v>
      </c>
      <c r="M498" s="174">
        <v>5000</v>
      </c>
      <c r="N498" s="174">
        <v>5000</v>
      </c>
      <c r="O498" s="174">
        <v>5000</v>
      </c>
      <c r="P498" s="174">
        <v>5000</v>
      </c>
      <c r="Q498" s="174">
        <v>5000</v>
      </c>
      <c r="R498" s="174">
        <v>5000</v>
      </c>
      <c r="S498" s="174">
        <v>5000</v>
      </c>
    </row>
    <row r="499" spans="1:19">
      <c r="A499" s="126"/>
      <c r="B499" s="127"/>
      <c r="C499" s="126"/>
      <c r="D499" s="126"/>
      <c r="E499" s="128"/>
      <c r="F499" s="128"/>
      <c r="G499" s="126"/>
      <c r="H499" s="126"/>
      <c r="I499" s="126"/>
      <c r="J499" s="126"/>
      <c r="K499" s="126"/>
      <c r="L499" s="126"/>
      <c r="M499" s="126"/>
      <c r="N499" s="126"/>
      <c r="O499" s="126"/>
      <c r="P499" s="126"/>
      <c r="Q499" s="126"/>
      <c r="R499" s="126"/>
      <c r="S499" s="126"/>
    </row>
    <row r="500" spans="1:19">
      <c r="A500" s="126"/>
      <c r="B500" s="127"/>
      <c r="C500" s="126"/>
      <c r="D500" s="126"/>
      <c r="E500" s="128"/>
      <c r="F500" s="128"/>
      <c r="G500" s="126"/>
      <c r="H500" s="126"/>
      <c r="I500" s="126"/>
      <c r="J500" s="126"/>
      <c r="K500" s="126"/>
      <c r="L500" s="126"/>
      <c r="M500" s="126"/>
      <c r="N500" s="126"/>
      <c r="O500" s="126"/>
      <c r="P500" s="126"/>
      <c r="Q500" s="126"/>
      <c r="R500" s="126"/>
      <c r="S500" s="126"/>
    </row>
    <row r="501" spans="1:19" ht="15">
      <c r="A501" s="129" t="s">
        <v>1</v>
      </c>
      <c r="B501" s="129"/>
      <c r="C501" s="129"/>
      <c r="D501" s="129"/>
      <c r="E501" s="129"/>
      <c r="F501" s="129"/>
      <c r="G501" s="129"/>
      <c r="H501" s="129"/>
      <c r="I501" s="129"/>
      <c r="J501" s="129"/>
      <c r="K501" s="129"/>
      <c r="L501" s="129"/>
      <c r="M501" s="129"/>
      <c r="N501" s="129"/>
      <c r="O501" s="129"/>
      <c r="P501" s="129"/>
      <c r="Q501" s="129"/>
      <c r="R501" s="129"/>
      <c r="S501" s="129"/>
    </row>
    <row r="502" spans="1:19" ht="15" customHeight="1">
      <c r="A502" s="129" t="s">
        <v>648</v>
      </c>
      <c r="B502" s="129"/>
      <c r="C502" s="129"/>
      <c r="D502" s="129"/>
      <c r="E502" s="129"/>
      <c r="F502" s="129"/>
      <c r="G502" s="129"/>
      <c r="H502" s="129"/>
      <c r="I502" s="129"/>
      <c r="J502" s="129"/>
      <c r="K502" s="129"/>
      <c r="L502" s="129"/>
      <c r="M502" s="129"/>
      <c r="N502" s="129"/>
      <c r="O502" s="129"/>
      <c r="P502" s="129"/>
      <c r="Q502" s="129"/>
      <c r="R502" s="129"/>
      <c r="S502" s="129"/>
    </row>
    <row r="503" spans="1:19" ht="15" customHeight="1">
      <c r="A503" s="130" t="s">
        <v>651</v>
      </c>
      <c r="B503" s="131"/>
      <c r="C503" s="132" t="s">
        <v>652</v>
      </c>
      <c r="D503" s="132"/>
      <c r="E503" s="132"/>
      <c r="F503" s="132"/>
      <c r="G503" s="132"/>
      <c r="H503" s="132"/>
      <c r="I503" s="132"/>
      <c r="J503" s="132"/>
      <c r="K503" s="132"/>
      <c r="L503" s="132"/>
      <c r="M503" s="132"/>
      <c r="N503" s="132"/>
      <c r="O503" s="132"/>
      <c r="P503" s="132"/>
      <c r="Q503" s="132"/>
      <c r="R503" s="132"/>
      <c r="S503" s="132"/>
    </row>
    <row r="504" spans="1:19" ht="15" customHeight="1">
      <c r="A504" s="133" t="s">
        <v>1028</v>
      </c>
      <c r="B504" s="134"/>
      <c r="C504" s="135" t="s">
        <v>656</v>
      </c>
      <c r="D504" s="135"/>
      <c r="E504" s="135"/>
      <c r="F504" s="135"/>
      <c r="G504" s="135"/>
      <c r="H504" s="135"/>
      <c r="I504" s="135"/>
      <c r="J504" s="135"/>
      <c r="K504" s="135"/>
      <c r="L504" s="135"/>
      <c r="M504" s="135"/>
      <c r="N504" s="135"/>
      <c r="O504" s="135"/>
      <c r="P504" s="135"/>
      <c r="Q504" s="135"/>
      <c r="R504" s="135"/>
      <c r="S504" s="135"/>
    </row>
    <row r="505" spans="1:19" ht="15" customHeight="1">
      <c r="A505" s="136" t="s">
        <v>977</v>
      </c>
      <c r="B505" s="137"/>
      <c r="C505" s="135" t="s">
        <v>666</v>
      </c>
      <c r="D505" s="135"/>
      <c r="E505" s="135"/>
      <c r="F505" s="135"/>
      <c r="G505" s="135"/>
      <c r="H505" s="135"/>
      <c r="I505" s="135"/>
      <c r="J505" s="135"/>
      <c r="K505" s="135"/>
      <c r="L505" s="135"/>
      <c r="M505" s="135"/>
      <c r="N505" s="135"/>
      <c r="O505" s="135"/>
      <c r="P505" s="135"/>
      <c r="Q505" s="135"/>
      <c r="R505" s="135"/>
      <c r="S505" s="135"/>
    </row>
    <row r="506" spans="1:19" ht="15" customHeight="1">
      <c r="A506" s="138" t="s">
        <v>957</v>
      </c>
      <c r="B506" s="139" t="s">
        <v>958</v>
      </c>
      <c r="C506" s="140" t="s">
        <v>959</v>
      </c>
      <c r="D506" s="141"/>
      <c r="E506" s="141"/>
      <c r="F506" s="142"/>
      <c r="G506" s="138" t="s">
        <v>960</v>
      </c>
      <c r="H506" s="143" t="s">
        <v>961</v>
      </c>
      <c r="I506" s="144"/>
      <c r="J506" s="144"/>
      <c r="K506" s="144"/>
      <c r="L506" s="144"/>
      <c r="M506" s="144"/>
      <c r="N506" s="144"/>
      <c r="O506" s="144"/>
      <c r="P506" s="144"/>
      <c r="Q506" s="144"/>
      <c r="R506" s="144"/>
      <c r="S506" s="145"/>
    </row>
    <row r="507" spans="1:19" ht="28.5" customHeight="1">
      <c r="A507" s="146"/>
      <c r="B507" s="138"/>
      <c r="C507" s="147" t="s">
        <v>962</v>
      </c>
      <c r="D507" s="148"/>
      <c r="E507" s="147" t="s">
        <v>963</v>
      </c>
      <c r="F507" s="148"/>
      <c r="G507" s="146"/>
      <c r="H507" s="149" t="s">
        <v>964</v>
      </c>
      <c r="I507" s="149" t="s">
        <v>965</v>
      </c>
      <c r="J507" s="149" t="s">
        <v>966</v>
      </c>
      <c r="K507" s="149" t="s">
        <v>967</v>
      </c>
      <c r="L507" s="149" t="s">
        <v>966</v>
      </c>
      <c r="M507" s="149" t="s">
        <v>968</v>
      </c>
      <c r="N507" s="149" t="s">
        <v>968</v>
      </c>
      <c r="O507" s="149" t="s">
        <v>967</v>
      </c>
      <c r="P507" s="149" t="s">
        <v>969</v>
      </c>
      <c r="Q507" s="149" t="s">
        <v>970</v>
      </c>
      <c r="R507" s="149" t="s">
        <v>971</v>
      </c>
      <c r="S507" s="149" t="s">
        <v>972</v>
      </c>
    </row>
    <row r="508" spans="1:19" ht="36" customHeight="1">
      <c r="A508" s="25" t="s">
        <v>695</v>
      </c>
      <c r="B508" s="26" t="s">
        <v>696</v>
      </c>
      <c r="C508" s="151">
        <v>21101</v>
      </c>
      <c r="D508" s="152"/>
      <c r="E508" s="190" t="s">
        <v>981</v>
      </c>
      <c r="F508" s="191"/>
      <c r="G508" s="155">
        <v>20000</v>
      </c>
      <c r="H508" s="162"/>
      <c r="I508" s="174">
        <v>20000</v>
      </c>
      <c r="J508" s="162"/>
      <c r="K508" s="162"/>
      <c r="L508" s="162"/>
      <c r="M508" s="162"/>
      <c r="N508" s="162"/>
      <c r="O508" s="162"/>
      <c r="P508" s="162"/>
      <c r="Q508" s="162"/>
      <c r="R508" s="162"/>
      <c r="S508" s="162"/>
    </row>
    <row r="509" spans="1:19" ht="24">
      <c r="A509" s="25" t="s">
        <v>697</v>
      </c>
      <c r="B509" s="26" t="s">
        <v>698</v>
      </c>
      <c r="C509" s="151"/>
      <c r="D509" s="152"/>
      <c r="E509" s="153"/>
      <c r="F509" s="154"/>
      <c r="G509" s="155">
        <v>0</v>
      </c>
      <c r="H509" s="162"/>
      <c r="I509" s="162"/>
      <c r="J509" s="162"/>
      <c r="K509" s="162"/>
      <c r="L509" s="162"/>
      <c r="M509" s="162"/>
      <c r="N509" s="162"/>
      <c r="O509" s="162"/>
      <c r="P509" s="162"/>
      <c r="Q509" s="162"/>
      <c r="R509" s="162"/>
      <c r="S509" s="162"/>
    </row>
    <row r="510" spans="1:19">
      <c r="A510" s="126"/>
      <c r="B510" s="127"/>
      <c r="C510" s="126"/>
      <c r="D510" s="126"/>
      <c r="E510" s="128"/>
      <c r="F510" s="128"/>
      <c r="G510" s="126"/>
      <c r="H510" s="126"/>
      <c r="I510" s="126"/>
      <c r="J510" s="126"/>
      <c r="K510" s="126"/>
      <c r="L510" s="126"/>
      <c r="M510" s="126"/>
      <c r="N510" s="126"/>
      <c r="O510" s="126"/>
      <c r="P510" s="126"/>
      <c r="Q510" s="126"/>
      <c r="R510" s="126"/>
      <c r="S510" s="126"/>
    </row>
    <row r="511" spans="1:19" ht="15">
      <c r="A511" s="129" t="s">
        <v>1</v>
      </c>
      <c r="B511" s="129"/>
      <c r="C511" s="129"/>
      <c r="D511" s="129"/>
      <c r="E511" s="129"/>
      <c r="F511" s="129"/>
      <c r="G511" s="129"/>
      <c r="H511" s="129"/>
      <c r="I511" s="129"/>
      <c r="J511" s="129"/>
      <c r="K511" s="129"/>
      <c r="L511" s="129"/>
      <c r="M511" s="129"/>
      <c r="N511" s="129"/>
      <c r="O511" s="129"/>
      <c r="P511" s="129"/>
      <c r="Q511" s="129"/>
      <c r="R511" s="129"/>
      <c r="S511" s="129"/>
    </row>
    <row r="512" spans="1:19" ht="15" customHeight="1">
      <c r="A512" s="129" t="s">
        <v>648</v>
      </c>
      <c r="B512" s="129"/>
      <c r="C512" s="129"/>
      <c r="D512" s="129"/>
      <c r="E512" s="129"/>
      <c r="F512" s="129"/>
      <c r="G512" s="129"/>
      <c r="H512" s="129"/>
      <c r="I512" s="129"/>
      <c r="J512" s="129"/>
      <c r="K512" s="129"/>
      <c r="L512" s="129"/>
      <c r="M512" s="129"/>
      <c r="N512" s="129"/>
      <c r="O512" s="129"/>
      <c r="P512" s="129"/>
      <c r="Q512" s="129"/>
      <c r="R512" s="129"/>
      <c r="S512" s="129"/>
    </row>
    <row r="513" spans="1:19" ht="15" customHeight="1">
      <c r="A513" s="130" t="s">
        <v>651</v>
      </c>
      <c r="B513" s="131"/>
      <c r="C513" s="132" t="s">
        <v>652</v>
      </c>
      <c r="D513" s="132"/>
      <c r="E513" s="132"/>
      <c r="F513" s="132"/>
      <c r="G513" s="132"/>
      <c r="H513" s="132"/>
      <c r="I513" s="132"/>
      <c r="J513" s="132"/>
      <c r="K513" s="132"/>
      <c r="L513" s="132"/>
      <c r="M513" s="132"/>
      <c r="N513" s="132"/>
      <c r="O513" s="132"/>
      <c r="P513" s="132"/>
      <c r="Q513" s="132"/>
      <c r="R513" s="132"/>
      <c r="S513" s="132"/>
    </row>
    <row r="514" spans="1:19" ht="15" customHeight="1">
      <c r="A514" s="133" t="s">
        <v>1028</v>
      </c>
      <c r="B514" s="134"/>
      <c r="C514" s="135" t="s">
        <v>656</v>
      </c>
      <c r="D514" s="135"/>
      <c r="E514" s="135"/>
      <c r="F514" s="135"/>
      <c r="G514" s="135"/>
      <c r="H514" s="135"/>
      <c r="I514" s="135"/>
      <c r="J514" s="135"/>
      <c r="K514" s="135"/>
      <c r="L514" s="135"/>
      <c r="M514" s="135"/>
      <c r="N514" s="135"/>
      <c r="O514" s="135"/>
      <c r="P514" s="135"/>
      <c r="Q514" s="135"/>
      <c r="R514" s="135"/>
      <c r="S514" s="135"/>
    </row>
    <row r="515" spans="1:19" ht="15" customHeight="1">
      <c r="A515" s="136" t="s">
        <v>978</v>
      </c>
      <c r="B515" s="137"/>
      <c r="C515" s="135" t="s">
        <v>669</v>
      </c>
      <c r="D515" s="135"/>
      <c r="E515" s="135"/>
      <c r="F515" s="135"/>
      <c r="G515" s="135"/>
      <c r="H515" s="135"/>
      <c r="I515" s="135"/>
      <c r="J515" s="135"/>
      <c r="K515" s="135"/>
      <c r="L515" s="135"/>
      <c r="M515" s="135"/>
      <c r="N515" s="135"/>
      <c r="O515" s="135"/>
      <c r="P515" s="135"/>
      <c r="Q515" s="135"/>
      <c r="R515" s="135"/>
      <c r="S515" s="135"/>
    </row>
    <row r="516" spans="1:19" ht="15" customHeight="1">
      <c r="A516" s="138" t="s">
        <v>957</v>
      </c>
      <c r="B516" s="139" t="s">
        <v>958</v>
      </c>
      <c r="C516" s="140" t="s">
        <v>959</v>
      </c>
      <c r="D516" s="141"/>
      <c r="E516" s="141"/>
      <c r="F516" s="142"/>
      <c r="G516" s="138" t="s">
        <v>960</v>
      </c>
      <c r="H516" s="143" t="s">
        <v>961</v>
      </c>
      <c r="I516" s="144"/>
      <c r="J516" s="144"/>
      <c r="K516" s="144"/>
      <c r="L516" s="144"/>
      <c r="M516" s="144"/>
      <c r="N516" s="144"/>
      <c r="O516" s="144"/>
      <c r="P516" s="144"/>
      <c r="Q516" s="144"/>
      <c r="R516" s="144"/>
      <c r="S516" s="145"/>
    </row>
    <row r="517" spans="1:19" ht="51.75" customHeight="1">
      <c r="A517" s="146"/>
      <c r="B517" s="138"/>
      <c r="C517" s="147" t="s">
        <v>962</v>
      </c>
      <c r="D517" s="148"/>
      <c r="E517" s="147" t="s">
        <v>963</v>
      </c>
      <c r="F517" s="148"/>
      <c r="G517" s="146"/>
      <c r="H517" s="149" t="s">
        <v>964</v>
      </c>
      <c r="I517" s="149" t="s">
        <v>965</v>
      </c>
      <c r="J517" s="149" t="s">
        <v>966</v>
      </c>
      <c r="K517" s="149" t="s">
        <v>967</v>
      </c>
      <c r="L517" s="149" t="s">
        <v>966</v>
      </c>
      <c r="M517" s="149" t="s">
        <v>968</v>
      </c>
      <c r="N517" s="149" t="s">
        <v>968</v>
      </c>
      <c r="O517" s="149" t="s">
        <v>967</v>
      </c>
      <c r="P517" s="149" t="s">
        <v>969</v>
      </c>
      <c r="Q517" s="149" t="s">
        <v>970</v>
      </c>
      <c r="R517" s="149" t="s">
        <v>971</v>
      </c>
      <c r="S517" s="149" t="s">
        <v>972</v>
      </c>
    </row>
    <row r="518" spans="1:19" ht="63" customHeight="1">
      <c r="A518" s="25" t="s">
        <v>699</v>
      </c>
      <c r="B518" s="26" t="s">
        <v>700</v>
      </c>
      <c r="C518" s="151">
        <v>35102</v>
      </c>
      <c r="D518" s="152"/>
      <c r="E518" s="153" t="s">
        <v>1030</v>
      </c>
      <c r="F518" s="154"/>
      <c r="G518" s="155">
        <v>1200000</v>
      </c>
      <c r="H518" s="174">
        <v>100000</v>
      </c>
      <c r="I518" s="174">
        <v>100000</v>
      </c>
      <c r="J518" s="174">
        <v>100000</v>
      </c>
      <c r="K518" s="174">
        <v>100000</v>
      </c>
      <c r="L518" s="174">
        <v>100000</v>
      </c>
      <c r="M518" s="174">
        <v>100000</v>
      </c>
      <c r="N518" s="174">
        <v>100000</v>
      </c>
      <c r="O518" s="174">
        <v>100000</v>
      </c>
      <c r="P518" s="174">
        <v>100000</v>
      </c>
      <c r="Q518" s="174">
        <v>100000</v>
      </c>
      <c r="R518" s="174">
        <v>100000</v>
      </c>
      <c r="S518" s="174">
        <v>100000</v>
      </c>
    </row>
    <row r="519" spans="1:19">
      <c r="A519" s="126"/>
      <c r="B519" s="127"/>
      <c r="C519" s="126"/>
      <c r="D519" s="126"/>
      <c r="E519" s="128"/>
      <c r="F519" s="128"/>
      <c r="G519" s="126"/>
      <c r="H519" s="126"/>
      <c r="I519" s="126"/>
      <c r="J519" s="126"/>
      <c r="K519" s="126"/>
      <c r="L519" s="126"/>
      <c r="M519" s="126"/>
      <c r="N519" s="126"/>
      <c r="O519" s="126"/>
      <c r="P519" s="126"/>
      <c r="Q519" s="126"/>
      <c r="R519" s="126"/>
      <c r="S519" s="126"/>
    </row>
    <row r="520" spans="1:19" ht="15">
      <c r="A520" s="129" t="s">
        <v>1</v>
      </c>
      <c r="B520" s="129"/>
      <c r="C520" s="129"/>
      <c r="D520" s="129"/>
      <c r="E520" s="129"/>
      <c r="F520" s="129"/>
      <c r="G520" s="129"/>
      <c r="H520" s="129"/>
      <c r="I520" s="129"/>
      <c r="J520" s="129"/>
      <c r="K520" s="129"/>
      <c r="L520" s="129"/>
      <c r="M520" s="129"/>
      <c r="N520" s="129"/>
      <c r="O520" s="129"/>
      <c r="P520" s="129"/>
      <c r="Q520" s="129"/>
      <c r="R520" s="129"/>
      <c r="S520" s="129"/>
    </row>
    <row r="521" spans="1:19" ht="15">
      <c r="A521" s="129" t="s">
        <v>648</v>
      </c>
      <c r="B521" s="129"/>
      <c r="C521" s="129"/>
      <c r="D521" s="129"/>
      <c r="E521" s="129"/>
      <c r="F521" s="129"/>
      <c r="G521" s="129"/>
      <c r="H521" s="129"/>
      <c r="I521" s="129"/>
      <c r="J521" s="129"/>
      <c r="K521" s="129"/>
      <c r="L521" s="129"/>
      <c r="M521" s="129"/>
      <c r="N521" s="129"/>
      <c r="O521" s="129"/>
      <c r="P521" s="129"/>
      <c r="Q521" s="129"/>
      <c r="R521" s="129"/>
      <c r="S521" s="129"/>
    </row>
    <row r="522" spans="1:19" ht="15">
      <c r="A522" s="130" t="s">
        <v>651</v>
      </c>
      <c r="B522" s="131"/>
      <c r="C522" s="132" t="s">
        <v>652</v>
      </c>
      <c r="D522" s="132"/>
      <c r="E522" s="132"/>
      <c r="F522" s="132"/>
      <c r="G522" s="132"/>
      <c r="H522" s="132"/>
      <c r="I522" s="132"/>
      <c r="J522" s="132"/>
      <c r="K522" s="132"/>
      <c r="L522" s="132"/>
      <c r="M522" s="132"/>
      <c r="N522" s="132"/>
      <c r="O522" s="132"/>
      <c r="P522" s="132"/>
      <c r="Q522" s="132"/>
      <c r="R522" s="132"/>
      <c r="S522" s="132"/>
    </row>
    <row r="523" spans="1:19" ht="15">
      <c r="A523" s="133" t="s">
        <v>1028</v>
      </c>
      <c r="B523" s="134"/>
      <c r="C523" s="135" t="s">
        <v>656</v>
      </c>
      <c r="D523" s="135"/>
      <c r="E523" s="135"/>
      <c r="F523" s="135"/>
      <c r="G523" s="135"/>
      <c r="H523" s="135"/>
      <c r="I523" s="135"/>
      <c r="J523" s="135"/>
      <c r="K523" s="135"/>
      <c r="L523" s="135"/>
      <c r="M523" s="135"/>
      <c r="N523" s="135"/>
      <c r="O523" s="135"/>
      <c r="P523" s="135"/>
      <c r="Q523" s="135"/>
      <c r="R523" s="135"/>
      <c r="S523" s="135"/>
    </row>
    <row r="524" spans="1:19" ht="15">
      <c r="A524" s="136" t="s">
        <v>980</v>
      </c>
      <c r="B524" s="137"/>
      <c r="C524" s="135" t="s">
        <v>671</v>
      </c>
      <c r="D524" s="135"/>
      <c r="E524" s="135"/>
      <c r="F524" s="135"/>
      <c r="G524" s="135"/>
      <c r="H524" s="135"/>
      <c r="I524" s="135"/>
      <c r="J524" s="135"/>
      <c r="K524" s="135"/>
      <c r="L524" s="135"/>
      <c r="M524" s="135"/>
      <c r="N524" s="135"/>
      <c r="O524" s="135"/>
      <c r="P524" s="135"/>
      <c r="Q524" s="135"/>
      <c r="R524" s="135"/>
      <c r="S524" s="135"/>
    </row>
    <row r="525" spans="1:19" ht="15">
      <c r="A525" s="138" t="s">
        <v>957</v>
      </c>
      <c r="B525" s="139" t="s">
        <v>958</v>
      </c>
      <c r="C525" s="140" t="s">
        <v>959</v>
      </c>
      <c r="D525" s="141"/>
      <c r="E525" s="141"/>
      <c r="F525" s="142"/>
      <c r="G525" s="138" t="s">
        <v>960</v>
      </c>
      <c r="H525" s="143" t="s">
        <v>961</v>
      </c>
      <c r="I525" s="144"/>
      <c r="J525" s="144"/>
      <c r="K525" s="144"/>
      <c r="L525" s="144"/>
      <c r="M525" s="144"/>
      <c r="N525" s="144"/>
      <c r="O525" s="144"/>
      <c r="P525" s="144"/>
      <c r="Q525" s="144"/>
      <c r="R525" s="144"/>
      <c r="S525" s="145"/>
    </row>
    <row r="526" spans="1:19" ht="15">
      <c r="A526" s="146"/>
      <c r="B526" s="138"/>
      <c r="C526" s="147" t="s">
        <v>962</v>
      </c>
      <c r="D526" s="148"/>
      <c r="E526" s="147" t="s">
        <v>963</v>
      </c>
      <c r="F526" s="148"/>
      <c r="G526" s="146"/>
      <c r="H526" s="149" t="s">
        <v>964</v>
      </c>
      <c r="I526" s="149" t="s">
        <v>965</v>
      </c>
      <c r="J526" s="149" t="s">
        <v>966</v>
      </c>
      <c r="K526" s="149" t="s">
        <v>967</v>
      </c>
      <c r="L526" s="149" t="s">
        <v>966</v>
      </c>
      <c r="M526" s="149" t="s">
        <v>968</v>
      </c>
      <c r="N526" s="149" t="s">
        <v>968</v>
      </c>
      <c r="O526" s="149" t="s">
        <v>967</v>
      </c>
      <c r="P526" s="149" t="s">
        <v>969</v>
      </c>
      <c r="Q526" s="149" t="s">
        <v>970</v>
      </c>
      <c r="R526" s="149" t="s">
        <v>971</v>
      </c>
      <c r="S526" s="149" t="s">
        <v>972</v>
      </c>
    </row>
    <row r="527" spans="1:19" ht="24">
      <c r="A527" s="25" t="s">
        <v>701</v>
      </c>
      <c r="B527" s="26" t="s">
        <v>702</v>
      </c>
      <c r="C527" s="151"/>
      <c r="D527" s="152"/>
      <c r="E527" s="153"/>
      <c r="F527" s="154"/>
      <c r="G527" s="155">
        <v>0</v>
      </c>
      <c r="H527" s="162"/>
      <c r="I527" s="162"/>
      <c r="J527" s="162"/>
      <c r="K527" s="162"/>
      <c r="L527" s="162"/>
      <c r="M527" s="162"/>
      <c r="N527" s="162"/>
      <c r="O527" s="162"/>
      <c r="P527" s="162"/>
      <c r="Q527" s="162"/>
      <c r="R527" s="162"/>
      <c r="S527" s="162"/>
    </row>
    <row r="528" spans="1:19" ht="49.5" customHeight="1">
      <c r="A528" s="25" t="s">
        <v>703</v>
      </c>
      <c r="B528" s="26" t="s">
        <v>704</v>
      </c>
      <c r="C528" s="151" t="s">
        <v>1031</v>
      </c>
      <c r="D528" s="152"/>
      <c r="E528" s="153" t="s">
        <v>1032</v>
      </c>
      <c r="F528" s="154"/>
      <c r="G528" s="155">
        <v>320000</v>
      </c>
      <c r="H528" s="174">
        <v>26667</v>
      </c>
      <c r="I528" s="174">
        <v>26667</v>
      </c>
      <c r="J528" s="174">
        <v>26667</v>
      </c>
      <c r="K528" s="174">
        <v>26667</v>
      </c>
      <c r="L528" s="174">
        <v>26667</v>
      </c>
      <c r="M528" s="174">
        <v>26667</v>
      </c>
      <c r="N528" s="174">
        <v>26667</v>
      </c>
      <c r="O528" s="174">
        <v>26667</v>
      </c>
      <c r="P528" s="174">
        <v>26666</v>
      </c>
      <c r="Q528" s="174">
        <v>26666</v>
      </c>
      <c r="R528" s="174">
        <v>26666</v>
      </c>
      <c r="S528" s="174">
        <v>26666</v>
      </c>
    </row>
    <row r="529" spans="1:19">
      <c r="A529" s="126"/>
      <c r="B529" s="127"/>
      <c r="C529" s="126"/>
      <c r="D529" s="126"/>
      <c r="E529" s="128"/>
      <c r="F529" s="128"/>
      <c r="G529" s="126"/>
      <c r="H529" s="126"/>
      <c r="I529" s="126"/>
      <c r="J529" s="126"/>
      <c r="K529" s="126"/>
      <c r="L529" s="126"/>
      <c r="M529" s="126"/>
      <c r="N529" s="126"/>
      <c r="O529" s="126"/>
      <c r="P529" s="126"/>
      <c r="Q529" s="126"/>
      <c r="R529" s="126"/>
      <c r="S529" s="126"/>
    </row>
    <row r="530" spans="1:19" ht="15">
      <c r="A530" s="129" t="s">
        <v>1</v>
      </c>
      <c r="B530" s="129"/>
      <c r="C530" s="129"/>
      <c r="D530" s="129"/>
      <c r="E530" s="129"/>
      <c r="F530" s="129"/>
      <c r="G530" s="129"/>
      <c r="H530" s="129"/>
      <c r="I530" s="129"/>
      <c r="J530" s="129"/>
      <c r="K530" s="129"/>
      <c r="L530" s="129"/>
      <c r="M530" s="129"/>
      <c r="N530" s="129"/>
      <c r="O530" s="129"/>
      <c r="P530" s="129"/>
      <c r="Q530" s="129"/>
      <c r="R530" s="129"/>
      <c r="S530" s="129"/>
    </row>
    <row r="531" spans="1:19" ht="15">
      <c r="A531" s="129" t="s">
        <v>648</v>
      </c>
      <c r="B531" s="129"/>
      <c r="C531" s="129"/>
      <c r="D531" s="129"/>
      <c r="E531" s="129"/>
      <c r="F531" s="129"/>
      <c r="G531" s="129"/>
      <c r="H531" s="129"/>
      <c r="I531" s="129"/>
      <c r="J531" s="129"/>
      <c r="K531" s="129"/>
      <c r="L531" s="129"/>
      <c r="M531" s="129"/>
      <c r="N531" s="129"/>
      <c r="O531" s="129"/>
      <c r="P531" s="129"/>
      <c r="Q531" s="129"/>
      <c r="R531" s="129"/>
      <c r="S531" s="129"/>
    </row>
    <row r="532" spans="1:19" ht="15">
      <c r="A532" s="130" t="s">
        <v>651</v>
      </c>
      <c r="B532" s="131"/>
      <c r="C532" s="132" t="s">
        <v>652</v>
      </c>
      <c r="D532" s="132"/>
      <c r="E532" s="132"/>
      <c r="F532" s="132"/>
      <c r="G532" s="132"/>
      <c r="H532" s="132"/>
      <c r="I532" s="132"/>
      <c r="J532" s="132"/>
      <c r="K532" s="132"/>
      <c r="L532" s="132"/>
      <c r="M532" s="132"/>
      <c r="N532" s="132"/>
      <c r="O532" s="132"/>
      <c r="P532" s="132"/>
      <c r="Q532" s="132"/>
      <c r="R532" s="132"/>
      <c r="S532" s="132"/>
    </row>
    <row r="533" spans="1:19" ht="15">
      <c r="A533" s="133" t="s">
        <v>1023</v>
      </c>
      <c r="B533" s="134"/>
      <c r="C533" s="135" t="s">
        <v>656</v>
      </c>
      <c r="D533" s="135"/>
      <c r="E533" s="135"/>
      <c r="F533" s="135"/>
      <c r="G533" s="135"/>
      <c r="H533" s="135"/>
      <c r="I533" s="135"/>
      <c r="J533" s="135"/>
      <c r="K533" s="135"/>
      <c r="L533" s="135"/>
      <c r="M533" s="135"/>
      <c r="N533" s="135"/>
      <c r="O533" s="135"/>
      <c r="P533" s="135"/>
      <c r="Q533" s="135"/>
      <c r="R533" s="135"/>
      <c r="S533" s="135"/>
    </row>
    <row r="534" spans="1:19" ht="15">
      <c r="A534" s="136" t="s">
        <v>982</v>
      </c>
      <c r="B534" s="137"/>
      <c r="C534" s="135" t="s">
        <v>675</v>
      </c>
      <c r="D534" s="135"/>
      <c r="E534" s="135"/>
      <c r="F534" s="135"/>
      <c r="G534" s="135"/>
      <c r="H534" s="135"/>
      <c r="I534" s="135"/>
      <c r="J534" s="135"/>
      <c r="K534" s="135"/>
      <c r="L534" s="135"/>
      <c r="M534" s="135"/>
      <c r="N534" s="135"/>
      <c r="O534" s="135"/>
      <c r="P534" s="135"/>
      <c r="Q534" s="135"/>
      <c r="R534" s="135"/>
      <c r="S534" s="135"/>
    </row>
    <row r="535" spans="1:19" ht="15">
      <c r="A535" s="138" t="s">
        <v>957</v>
      </c>
      <c r="B535" s="139" t="s">
        <v>958</v>
      </c>
      <c r="C535" s="140" t="s">
        <v>959</v>
      </c>
      <c r="D535" s="141"/>
      <c r="E535" s="141"/>
      <c r="F535" s="142"/>
      <c r="G535" s="138" t="s">
        <v>960</v>
      </c>
      <c r="H535" s="143" t="s">
        <v>961</v>
      </c>
      <c r="I535" s="144"/>
      <c r="J535" s="144"/>
      <c r="K535" s="144"/>
      <c r="L535" s="144"/>
      <c r="M535" s="144"/>
      <c r="N535" s="144"/>
      <c r="O535" s="144"/>
      <c r="P535" s="144"/>
      <c r="Q535" s="144"/>
      <c r="R535" s="144"/>
      <c r="S535" s="145"/>
    </row>
    <row r="536" spans="1:19" ht="15">
      <c r="A536" s="146"/>
      <c r="B536" s="138"/>
      <c r="C536" s="147" t="s">
        <v>962</v>
      </c>
      <c r="D536" s="148"/>
      <c r="E536" s="147" t="s">
        <v>963</v>
      </c>
      <c r="F536" s="148"/>
      <c r="G536" s="146"/>
      <c r="H536" s="149" t="s">
        <v>964</v>
      </c>
      <c r="I536" s="149" t="s">
        <v>965</v>
      </c>
      <c r="J536" s="149" t="s">
        <v>966</v>
      </c>
      <c r="K536" s="149" t="s">
        <v>967</v>
      </c>
      <c r="L536" s="149" t="s">
        <v>966</v>
      </c>
      <c r="M536" s="149" t="s">
        <v>968</v>
      </c>
      <c r="N536" s="149" t="s">
        <v>968</v>
      </c>
      <c r="O536" s="149" t="s">
        <v>967</v>
      </c>
      <c r="P536" s="149" t="s">
        <v>969</v>
      </c>
      <c r="Q536" s="149" t="s">
        <v>970</v>
      </c>
      <c r="R536" s="149" t="s">
        <v>971</v>
      </c>
      <c r="S536" s="149" t="s">
        <v>972</v>
      </c>
    </row>
    <row r="537" spans="1:19" ht="64.5" customHeight="1">
      <c r="A537" s="25" t="s">
        <v>705</v>
      </c>
      <c r="B537" s="26" t="s">
        <v>706</v>
      </c>
      <c r="C537" s="151">
        <v>26103</v>
      </c>
      <c r="D537" s="152"/>
      <c r="E537" s="153" t="s">
        <v>1026</v>
      </c>
      <c r="F537" s="154"/>
      <c r="G537" s="155">
        <v>500000</v>
      </c>
      <c r="H537" s="174">
        <v>50000</v>
      </c>
      <c r="I537" s="174"/>
      <c r="J537" s="174">
        <v>50000</v>
      </c>
      <c r="K537" s="174">
        <v>50000</v>
      </c>
      <c r="L537" s="174">
        <v>50000</v>
      </c>
      <c r="M537" s="174"/>
      <c r="N537" s="174">
        <v>50000</v>
      </c>
      <c r="O537" s="174">
        <v>50000</v>
      </c>
      <c r="P537" s="174">
        <v>50000</v>
      </c>
      <c r="Q537" s="174">
        <v>50000</v>
      </c>
      <c r="R537" s="174">
        <v>50000</v>
      </c>
      <c r="S537" s="174">
        <v>50000</v>
      </c>
    </row>
    <row r="538" spans="1:19">
      <c r="A538" s="126"/>
      <c r="B538" s="127"/>
      <c r="C538" s="126"/>
      <c r="D538" s="126"/>
      <c r="E538" s="128"/>
      <c r="F538" s="128"/>
      <c r="G538" s="126"/>
      <c r="H538" s="126"/>
      <c r="I538" s="126"/>
      <c r="J538" s="126"/>
      <c r="K538" s="126"/>
      <c r="L538" s="126"/>
      <c r="M538" s="126"/>
      <c r="N538" s="126"/>
      <c r="O538" s="126"/>
      <c r="P538" s="126"/>
      <c r="Q538" s="126"/>
      <c r="R538" s="126"/>
      <c r="S538" s="126"/>
    </row>
    <row r="539" spans="1:19" ht="15">
      <c r="A539" s="129" t="s">
        <v>1</v>
      </c>
      <c r="B539" s="129"/>
      <c r="C539" s="129"/>
      <c r="D539" s="129"/>
      <c r="E539" s="129"/>
      <c r="F539" s="129"/>
      <c r="G539" s="129"/>
      <c r="H539" s="129"/>
      <c r="I539" s="129"/>
      <c r="J539" s="129"/>
      <c r="K539" s="129"/>
      <c r="L539" s="129"/>
      <c r="M539" s="129"/>
      <c r="N539" s="129"/>
      <c r="O539" s="129"/>
      <c r="P539" s="129"/>
      <c r="Q539" s="129"/>
      <c r="R539" s="129"/>
      <c r="S539" s="129"/>
    </row>
    <row r="540" spans="1:19" ht="15">
      <c r="A540" s="129" t="s">
        <v>648</v>
      </c>
      <c r="B540" s="129"/>
      <c r="C540" s="129"/>
      <c r="D540" s="129"/>
      <c r="E540" s="129"/>
      <c r="F540" s="129"/>
      <c r="G540" s="129"/>
      <c r="H540" s="129"/>
      <c r="I540" s="129"/>
      <c r="J540" s="129"/>
      <c r="K540" s="129"/>
      <c r="L540" s="129"/>
      <c r="M540" s="129"/>
      <c r="N540" s="129"/>
      <c r="O540" s="129"/>
      <c r="P540" s="129"/>
      <c r="Q540" s="129"/>
      <c r="R540" s="129"/>
      <c r="S540" s="129"/>
    </row>
    <row r="541" spans="1:19" ht="15">
      <c r="A541" s="130" t="s">
        <v>651</v>
      </c>
      <c r="B541" s="131"/>
      <c r="C541" s="132" t="s">
        <v>652</v>
      </c>
      <c r="D541" s="132"/>
      <c r="E541" s="132"/>
      <c r="F541" s="132"/>
      <c r="G541" s="132"/>
      <c r="H541" s="132"/>
      <c r="I541" s="132"/>
      <c r="J541" s="132"/>
      <c r="K541" s="132"/>
      <c r="L541" s="132"/>
      <c r="M541" s="132"/>
      <c r="N541" s="132"/>
      <c r="O541" s="132"/>
      <c r="P541" s="132"/>
      <c r="Q541" s="132"/>
      <c r="R541" s="132"/>
      <c r="S541" s="132"/>
    </row>
    <row r="542" spans="1:19" ht="15">
      <c r="A542" s="133" t="s">
        <v>1028</v>
      </c>
      <c r="B542" s="134"/>
      <c r="C542" s="135" t="s">
        <v>656</v>
      </c>
      <c r="D542" s="135"/>
      <c r="E542" s="135"/>
      <c r="F542" s="135"/>
      <c r="G542" s="135"/>
      <c r="H542" s="135"/>
      <c r="I542" s="135"/>
      <c r="J542" s="135"/>
      <c r="K542" s="135"/>
      <c r="L542" s="135"/>
      <c r="M542" s="135"/>
      <c r="N542" s="135"/>
      <c r="O542" s="135"/>
      <c r="P542" s="135"/>
      <c r="Q542" s="135"/>
      <c r="R542" s="135"/>
      <c r="S542" s="135"/>
    </row>
    <row r="543" spans="1:19" ht="15">
      <c r="A543" s="136" t="s">
        <v>984</v>
      </c>
      <c r="B543" s="137"/>
      <c r="C543" s="135" t="s">
        <v>678</v>
      </c>
      <c r="D543" s="135"/>
      <c r="E543" s="135"/>
      <c r="F543" s="135"/>
      <c r="G543" s="135"/>
      <c r="H543" s="135"/>
      <c r="I543" s="135"/>
      <c r="J543" s="135"/>
      <c r="K543" s="135"/>
      <c r="L543" s="135"/>
      <c r="M543" s="135"/>
      <c r="N543" s="135"/>
      <c r="O543" s="135"/>
      <c r="P543" s="135"/>
      <c r="Q543" s="135"/>
      <c r="R543" s="135"/>
      <c r="S543" s="135"/>
    </row>
    <row r="544" spans="1:19" ht="15">
      <c r="A544" s="138" t="s">
        <v>957</v>
      </c>
      <c r="B544" s="139" t="s">
        <v>958</v>
      </c>
      <c r="C544" s="140" t="s">
        <v>959</v>
      </c>
      <c r="D544" s="141"/>
      <c r="E544" s="141"/>
      <c r="F544" s="142"/>
      <c r="G544" s="138" t="s">
        <v>960</v>
      </c>
      <c r="H544" s="143" t="s">
        <v>961</v>
      </c>
      <c r="I544" s="144"/>
      <c r="J544" s="144"/>
      <c r="K544" s="144"/>
      <c r="L544" s="144"/>
      <c r="M544" s="144"/>
      <c r="N544" s="144"/>
      <c r="O544" s="144"/>
      <c r="P544" s="144"/>
      <c r="Q544" s="144"/>
      <c r="R544" s="144"/>
      <c r="S544" s="145"/>
    </row>
    <row r="545" spans="1:19" ht="15">
      <c r="A545" s="146"/>
      <c r="B545" s="138"/>
      <c r="C545" s="147" t="s">
        <v>962</v>
      </c>
      <c r="D545" s="148"/>
      <c r="E545" s="147" t="s">
        <v>963</v>
      </c>
      <c r="F545" s="148"/>
      <c r="G545" s="146"/>
      <c r="H545" s="149" t="s">
        <v>964</v>
      </c>
      <c r="I545" s="149" t="s">
        <v>965</v>
      </c>
      <c r="J545" s="149" t="s">
        <v>966</v>
      </c>
      <c r="K545" s="149" t="s">
        <v>967</v>
      </c>
      <c r="L545" s="149" t="s">
        <v>966</v>
      </c>
      <c r="M545" s="149" t="s">
        <v>968</v>
      </c>
      <c r="N545" s="149" t="s">
        <v>968</v>
      </c>
      <c r="O545" s="149" t="s">
        <v>967</v>
      </c>
      <c r="P545" s="149" t="s">
        <v>969</v>
      </c>
      <c r="Q545" s="149" t="s">
        <v>970</v>
      </c>
      <c r="R545" s="149" t="s">
        <v>971</v>
      </c>
      <c r="S545" s="149" t="s">
        <v>972</v>
      </c>
    </row>
    <row r="546" spans="1:19" ht="60">
      <c r="A546" s="25" t="s">
        <v>707</v>
      </c>
      <c r="B546" s="26" t="s">
        <v>708</v>
      </c>
      <c r="C546" s="151">
        <v>26103</v>
      </c>
      <c r="D546" s="152"/>
      <c r="E546" s="153" t="s">
        <v>1026</v>
      </c>
      <c r="F546" s="154"/>
      <c r="G546" s="155">
        <v>200000</v>
      </c>
      <c r="H546" s="174">
        <v>20000</v>
      </c>
      <c r="I546" s="174">
        <v>20000</v>
      </c>
      <c r="J546" s="174">
        <v>20000</v>
      </c>
      <c r="K546" s="174"/>
      <c r="L546" s="174">
        <v>20000</v>
      </c>
      <c r="M546" s="174">
        <v>20000</v>
      </c>
      <c r="N546" s="174">
        <v>20000</v>
      </c>
      <c r="O546" s="174"/>
      <c r="P546" s="174">
        <v>20000</v>
      </c>
      <c r="Q546" s="174">
        <v>20000</v>
      </c>
      <c r="R546" s="174">
        <v>20000</v>
      </c>
      <c r="S546" s="174">
        <v>20000</v>
      </c>
    </row>
    <row r="547" spans="1:19" ht="24">
      <c r="A547" s="25" t="s">
        <v>710</v>
      </c>
      <c r="B547" s="26" t="s">
        <v>711</v>
      </c>
      <c r="C547" s="151">
        <v>38501</v>
      </c>
      <c r="D547" s="152"/>
      <c r="E547" s="153" t="s">
        <v>1027</v>
      </c>
      <c r="F547" s="154"/>
      <c r="G547" s="155">
        <v>2400</v>
      </c>
      <c r="H547" s="174">
        <v>2400</v>
      </c>
      <c r="I547" s="162"/>
      <c r="J547" s="162"/>
      <c r="K547" s="162"/>
      <c r="L547" s="162"/>
      <c r="M547" s="162"/>
      <c r="N547" s="162"/>
      <c r="O547" s="162"/>
      <c r="P547" s="162"/>
      <c r="Q547" s="162"/>
      <c r="R547" s="162"/>
      <c r="S547" s="162"/>
    </row>
    <row r="548" spans="1:19" ht="48">
      <c r="A548" s="25" t="s">
        <v>714</v>
      </c>
      <c r="B548" s="26" t="s">
        <v>715</v>
      </c>
      <c r="C548" s="151">
        <v>21101</v>
      </c>
      <c r="D548" s="152"/>
      <c r="E548" s="190" t="s">
        <v>981</v>
      </c>
      <c r="F548" s="191"/>
      <c r="G548" s="155">
        <v>9600</v>
      </c>
      <c r="H548" s="174">
        <v>800</v>
      </c>
      <c r="I548" s="174">
        <v>800</v>
      </c>
      <c r="J548" s="174">
        <v>800</v>
      </c>
      <c r="K548" s="174">
        <v>800</v>
      </c>
      <c r="L548" s="174">
        <v>800</v>
      </c>
      <c r="M548" s="174">
        <v>800</v>
      </c>
      <c r="N548" s="174">
        <v>800</v>
      </c>
      <c r="O548" s="174">
        <v>800</v>
      </c>
      <c r="P548" s="174">
        <v>800</v>
      </c>
      <c r="Q548" s="174">
        <v>800</v>
      </c>
      <c r="R548" s="174">
        <v>800</v>
      </c>
      <c r="S548" s="174">
        <v>800</v>
      </c>
    </row>
    <row r="549" spans="1:19" ht="36">
      <c r="A549" s="25" t="s">
        <v>716</v>
      </c>
      <c r="B549" s="26" t="s">
        <v>717</v>
      </c>
      <c r="C549" s="151">
        <v>25401</v>
      </c>
      <c r="D549" s="152"/>
      <c r="E549" s="153" t="s">
        <v>1033</v>
      </c>
      <c r="F549" s="154"/>
      <c r="G549" s="155">
        <v>30000</v>
      </c>
      <c r="H549" s="174">
        <v>3000</v>
      </c>
      <c r="I549" s="174">
        <v>3000</v>
      </c>
      <c r="J549" s="174">
        <v>3000</v>
      </c>
      <c r="K549" s="174">
        <v>0</v>
      </c>
      <c r="L549" s="174">
        <v>3000</v>
      </c>
      <c r="M549" s="174">
        <v>3000</v>
      </c>
      <c r="N549" s="174">
        <v>0</v>
      </c>
      <c r="O549" s="174">
        <v>3000</v>
      </c>
      <c r="P549" s="174">
        <v>3000</v>
      </c>
      <c r="Q549" s="174">
        <v>3000</v>
      </c>
      <c r="R549" s="174">
        <v>3000</v>
      </c>
      <c r="S549" s="174">
        <v>3000</v>
      </c>
    </row>
    <row r="550" spans="1:19" ht="36">
      <c r="A550" s="25" t="s">
        <v>718</v>
      </c>
      <c r="B550" s="26" t="s">
        <v>719</v>
      </c>
      <c r="C550" s="151">
        <v>35501</v>
      </c>
      <c r="D550" s="152"/>
      <c r="E550" s="153" t="s">
        <v>1034</v>
      </c>
      <c r="F550" s="154"/>
      <c r="G550" s="155">
        <v>100000</v>
      </c>
      <c r="H550" s="174">
        <v>10000</v>
      </c>
      <c r="I550" s="174">
        <v>10000</v>
      </c>
      <c r="J550" s="174">
        <v>10000</v>
      </c>
      <c r="K550" s="174">
        <v>10000</v>
      </c>
      <c r="L550" s="174">
        <v>10000</v>
      </c>
      <c r="M550" s="174">
        <v>10000</v>
      </c>
      <c r="N550" s="174">
        <v>10000</v>
      </c>
      <c r="O550" s="174"/>
      <c r="P550" s="174">
        <v>10000</v>
      </c>
      <c r="Q550" s="174">
        <v>10000</v>
      </c>
      <c r="R550" s="174"/>
      <c r="S550" s="174">
        <v>10000</v>
      </c>
    </row>
    <row r="551" spans="1:19">
      <c r="A551" s="126"/>
      <c r="B551" s="127"/>
      <c r="C551" s="126"/>
      <c r="D551" s="126"/>
      <c r="E551" s="128"/>
      <c r="F551" s="128"/>
      <c r="G551" s="126"/>
      <c r="H551" s="126"/>
      <c r="I551" s="126"/>
      <c r="J551" s="126"/>
      <c r="K551" s="126"/>
      <c r="L551" s="126"/>
      <c r="M551" s="126"/>
      <c r="N551" s="126"/>
      <c r="O551" s="126"/>
      <c r="P551" s="126"/>
      <c r="Q551" s="126"/>
      <c r="R551" s="126"/>
      <c r="S551" s="126"/>
    </row>
    <row r="552" spans="1:19" ht="15">
      <c r="A552" s="129" t="s">
        <v>1</v>
      </c>
      <c r="B552" s="129"/>
      <c r="C552" s="129"/>
      <c r="D552" s="129"/>
      <c r="E552" s="129"/>
      <c r="F552" s="129"/>
      <c r="G552" s="129"/>
      <c r="H552" s="129"/>
      <c r="I552" s="129"/>
      <c r="J552" s="129"/>
      <c r="K552" s="129"/>
      <c r="L552" s="129"/>
      <c r="M552" s="129"/>
      <c r="N552" s="129"/>
      <c r="O552" s="129"/>
      <c r="P552" s="129"/>
      <c r="Q552" s="129"/>
      <c r="R552" s="129"/>
      <c r="S552" s="129"/>
    </row>
    <row r="553" spans="1:19" ht="15">
      <c r="A553" s="129" t="s">
        <v>648</v>
      </c>
      <c r="B553" s="129"/>
      <c r="C553" s="129"/>
      <c r="D553" s="129"/>
      <c r="E553" s="129"/>
      <c r="F553" s="129"/>
      <c r="G553" s="129"/>
      <c r="H553" s="129"/>
      <c r="I553" s="129"/>
      <c r="J553" s="129"/>
      <c r="K553" s="129"/>
      <c r="L553" s="129"/>
      <c r="M553" s="129"/>
      <c r="N553" s="129"/>
      <c r="O553" s="129"/>
      <c r="P553" s="129"/>
      <c r="Q553" s="129"/>
      <c r="R553" s="129"/>
      <c r="S553" s="129"/>
    </row>
    <row r="554" spans="1:19" ht="15">
      <c r="A554" s="130" t="s">
        <v>651</v>
      </c>
      <c r="B554" s="131"/>
      <c r="C554" s="132" t="s">
        <v>652</v>
      </c>
      <c r="D554" s="132"/>
      <c r="E554" s="132"/>
      <c r="F554" s="132"/>
      <c r="G554" s="132"/>
      <c r="H554" s="132"/>
      <c r="I554" s="132"/>
      <c r="J554" s="132"/>
      <c r="K554" s="132"/>
      <c r="L554" s="132"/>
      <c r="M554" s="132"/>
      <c r="N554" s="132"/>
      <c r="O554" s="132"/>
      <c r="P554" s="132"/>
      <c r="Q554" s="132"/>
      <c r="R554" s="132"/>
      <c r="S554" s="132"/>
    </row>
    <row r="555" spans="1:19" ht="15">
      <c r="A555" s="133" t="s">
        <v>1028</v>
      </c>
      <c r="B555" s="134"/>
      <c r="C555" s="135" t="s">
        <v>656</v>
      </c>
      <c r="D555" s="135"/>
      <c r="E555" s="135"/>
      <c r="F555" s="135"/>
      <c r="G555" s="135"/>
      <c r="H555" s="135"/>
      <c r="I555" s="135"/>
      <c r="J555" s="135"/>
      <c r="K555" s="135"/>
      <c r="L555" s="135"/>
      <c r="M555" s="135"/>
      <c r="N555" s="135"/>
      <c r="O555" s="135"/>
      <c r="P555" s="135"/>
      <c r="Q555" s="135"/>
      <c r="R555" s="135"/>
      <c r="S555" s="135"/>
    </row>
    <row r="556" spans="1:19" ht="15">
      <c r="A556" s="136" t="s">
        <v>985</v>
      </c>
      <c r="B556" s="137"/>
      <c r="C556" s="135" t="s">
        <v>681</v>
      </c>
      <c r="D556" s="135"/>
      <c r="E556" s="135"/>
      <c r="F556" s="135"/>
      <c r="G556" s="135"/>
      <c r="H556" s="135"/>
      <c r="I556" s="135"/>
      <c r="J556" s="135"/>
      <c r="K556" s="135"/>
      <c r="L556" s="135"/>
      <c r="M556" s="135"/>
      <c r="N556" s="135"/>
      <c r="O556" s="135"/>
      <c r="P556" s="135"/>
      <c r="Q556" s="135"/>
      <c r="R556" s="135"/>
      <c r="S556" s="135"/>
    </row>
    <row r="557" spans="1:19" ht="15">
      <c r="A557" s="138" t="s">
        <v>957</v>
      </c>
      <c r="B557" s="139" t="s">
        <v>958</v>
      </c>
      <c r="C557" s="140" t="s">
        <v>959</v>
      </c>
      <c r="D557" s="141"/>
      <c r="E557" s="141"/>
      <c r="F557" s="142"/>
      <c r="G557" s="138" t="s">
        <v>960</v>
      </c>
      <c r="H557" s="143" t="s">
        <v>961</v>
      </c>
      <c r="I557" s="144"/>
      <c r="J557" s="144"/>
      <c r="K557" s="144"/>
      <c r="L557" s="144"/>
      <c r="M557" s="144"/>
      <c r="N557" s="144"/>
      <c r="O557" s="144"/>
      <c r="P557" s="144"/>
      <c r="Q557" s="144"/>
      <c r="R557" s="144"/>
      <c r="S557" s="145"/>
    </row>
    <row r="558" spans="1:19" ht="15">
      <c r="A558" s="146"/>
      <c r="B558" s="138"/>
      <c r="C558" s="147" t="s">
        <v>962</v>
      </c>
      <c r="D558" s="148"/>
      <c r="E558" s="147" t="s">
        <v>963</v>
      </c>
      <c r="F558" s="148"/>
      <c r="G558" s="146"/>
      <c r="H558" s="149" t="s">
        <v>964</v>
      </c>
      <c r="I558" s="149" t="s">
        <v>965</v>
      </c>
      <c r="J558" s="149" t="s">
        <v>966</v>
      </c>
      <c r="K558" s="149" t="s">
        <v>967</v>
      </c>
      <c r="L558" s="149" t="s">
        <v>966</v>
      </c>
      <c r="M558" s="149" t="s">
        <v>968</v>
      </c>
      <c r="N558" s="149" t="s">
        <v>968</v>
      </c>
      <c r="O558" s="149" t="s">
        <v>967</v>
      </c>
      <c r="P558" s="149" t="s">
        <v>969</v>
      </c>
      <c r="Q558" s="149" t="s">
        <v>970</v>
      </c>
      <c r="R558" s="149" t="s">
        <v>971</v>
      </c>
      <c r="S558" s="149" t="s">
        <v>972</v>
      </c>
    </row>
    <row r="559" spans="1:19" ht="36">
      <c r="A559" s="25" t="s">
        <v>720</v>
      </c>
      <c r="B559" s="26" t="s">
        <v>721</v>
      </c>
      <c r="C559" s="151">
        <v>35102</v>
      </c>
      <c r="D559" s="152"/>
      <c r="E559" s="153" t="s">
        <v>1030</v>
      </c>
      <c r="F559" s="154"/>
      <c r="G559" s="155">
        <v>7200</v>
      </c>
      <c r="H559" s="174">
        <v>600</v>
      </c>
      <c r="I559" s="174">
        <v>600</v>
      </c>
      <c r="J559" s="174">
        <v>600</v>
      </c>
      <c r="K559" s="174">
        <v>600</v>
      </c>
      <c r="L559" s="174">
        <v>600</v>
      </c>
      <c r="M559" s="174">
        <v>600</v>
      </c>
      <c r="N559" s="174">
        <v>600</v>
      </c>
      <c r="O559" s="174">
        <v>600</v>
      </c>
      <c r="P559" s="174">
        <v>600</v>
      </c>
      <c r="Q559" s="174">
        <v>600</v>
      </c>
      <c r="R559" s="174">
        <v>600</v>
      </c>
      <c r="S559" s="174">
        <v>600</v>
      </c>
    </row>
    <row r="560" spans="1:19" ht="36">
      <c r="A560" s="25" t="s">
        <v>723</v>
      </c>
      <c r="B560" s="26" t="s">
        <v>724</v>
      </c>
      <c r="C560" s="151">
        <v>21101</v>
      </c>
      <c r="D560" s="152"/>
      <c r="E560" s="190" t="s">
        <v>981</v>
      </c>
      <c r="F560" s="191"/>
      <c r="G560" s="155">
        <v>6000</v>
      </c>
      <c r="H560" s="174">
        <v>500</v>
      </c>
      <c r="I560" s="174">
        <v>500</v>
      </c>
      <c r="J560" s="174">
        <v>500</v>
      </c>
      <c r="K560" s="174">
        <v>500</v>
      </c>
      <c r="L560" s="174">
        <v>500</v>
      </c>
      <c r="M560" s="174">
        <v>500</v>
      </c>
      <c r="N560" s="174">
        <v>500</v>
      </c>
      <c r="O560" s="174">
        <v>500</v>
      </c>
      <c r="P560" s="174">
        <v>500</v>
      </c>
      <c r="Q560" s="174">
        <v>500</v>
      </c>
      <c r="R560" s="174">
        <v>500</v>
      </c>
      <c r="S560" s="174">
        <v>500</v>
      </c>
    </row>
    <row r="561" spans="1:19">
      <c r="A561" s="126"/>
      <c r="B561" s="127"/>
      <c r="C561" s="126"/>
      <c r="D561" s="126"/>
      <c r="E561" s="128"/>
      <c r="F561" s="128"/>
      <c r="G561" s="126"/>
      <c r="H561" s="126"/>
      <c r="I561" s="126"/>
      <c r="J561" s="126"/>
      <c r="K561" s="126"/>
      <c r="L561" s="126"/>
      <c r="M561" s="126"/>
      <c r="N561" s="126"/>
      <c r="O561" s="126"/>
      <c r="P561" s="126"/>
      <c r="Q561" s="126"/>
      <c r="R561" s="126"/>
      <c r="S561" s="126"/>
    </row>
    <row r="562" spans="1:19" ht="15">
      <c r="A562" s="129" t="s">
        <v>1</v>
      </c>
      <c r="B562" s="129"/>
      <c r="C562" s="129"/>
      <c r="D562" s="129"/>
      <c r="E562" s="129"/>
      <c r="F562" s="129"/>
      <c r="G562" s="129"/>
      <c r="H562" s="129"/>
      <c r="I562" s="129"/>
      <c r="J562" s="129"/>
      <c r="K562" s="129"/>
      <c r="L562" s="129"/>
      <c r="M562" s="129"/>
      <c r="N562" s="129"/>
      <c r="O562" s="129"/>
      <c r="P562" s="129"/>
      <c r="Q562" s="129"/>
      <c r="R562" s="129"/>
      <c r="S562" s="129"/>
    </row>
    <row r="563" spans="1:19" ht="15">
      <c r="A563" s="129" t="s">
        <v>648</v>
      </c>
      <c r="B563" s="129"/>
      <c r="C563" s="129"/>
      <c r="D563" s="129"/>
      <c r="E563" s="129"/>
      <c r="F563" s="129"/>
      <c r="G563" s="129"/>
      <c r="H563" s="129"/>
      <c r="I563" s="129"/>
      <c r="J563" s="129"/>
      <c r="K563" s="129"/>
      <c r="L563" s="129"/>
      <c r="M563" s="129"/>
      <c r="N563" s="129"/>
      <c r="O563" s="129"/>
      <c r="P563" s="129"/>
      <c r="Q563" s="129"/>
      <c r="R563" s="129"/>
      <c r="S563" s="129"/>
    </row>
    <row r="564" spans="1:19" ht="15">
      <c r="A564" s="130" t="s">
        <v>651</v>
      </c>
      <c r="B564" s="131"/>
      <c r="C564" s="132" t="s">
        <v>652</v>
      </c>
      <c r="D564" s="132"/>
      <c r="E564" s="132"/>
      <c r="F564" s="132"/>
      <c r="G564" s="132"/>
      <c r="H564" s="132"/>
      <c r="I564" s="132"/>
      <c r="J564" s="132"/>
      <c r="K564" s="132"/>
      <c r="L564" s="132"/>
      <c r="M564" s="132"/>
      <c r="N564" s="132"/>
      <c r="O564" s="132"/>
      <c r="P564" s="132"/>
      <c r="Q564" s="132"/>
      <c r="R564" s="132"/>
      <c r="S564" s="132"/>
    </row>
    <row r="565" spans="1:19" ht="15">
      <c r="A565" s="133" t="s">
        <v>1028</v>
      </c>
      <c r="B565" s="134"/>
      <c r="C565" s="135" t="s">
        <v>656</v>
      </c>
      <c r="D565" s="135"/>
      <c r="E565" s="135"/>
      <c r="F565" s="135"/>
      <c r="G565" s="135"/>
      <c r="H565" s="135"/>
      <c r="I565" s="135"/>
      <c r="J565" s="135"/>
      <c r="K565" s="135"/>
      <c r="L565" s="135"/>
      <c r="M565" s="135"/>
      <c r="N565" s="135"/>
      <c r="O565" s="135"/>
      <c r="P565" s="135"/>
      <c r="Q565" s="135"/>
      <c r="R565" s="135"/>
      <c r="S565" s="135"/>
    </row>
    <row r="566" spans="1:19" ht="15">
      <c r="A566" s="136" t="s">
        <v>987</v>
      </c>
      <c r="B566" s="137"/>
      <c r="C566" s="135" t="s">
        <v>684</v>
      </c>
      <c r="D566" s="135"/>
      <c r="E566" s="135"/>
      <c r="F566" s="135"/>
      <c r="G566" s="135"/>
      <c r="H566" s="135"/>
      <c r="I566" s="135"/>
      <c r="J566" s="135"/>
      <c r="K566" s="135"/>
      <c r="L566" s="135"/>
      <c r="M566" s="135"/>
      <c r="N566" s="135"/>
      <c r="O566" s="135"/>
      <c r="P566" s="135"/>
      <c r="Q566" s="135"/>
      <c r="R566" s="135"/>
      <c r="S566" s="135"/>
    </row>
    <row r="567" spans="1:19" ht="15">
      <c r="A567" s="138" t="s">
        <v>957</v>
      </c>
      <c r="B567" s="139" t="s">
        <v>958</v>
      </c>
      <c r="C567" s="140" t="s">
        <v>959</v>
      </c>
      <c r="D567" s="141"/>
      <c r="E567" s="141"/>
      <c r="F567" s="142"/>
      <c r="G567" s="138" t="s">
        <v>960</v>
      </c>
      <c r="H567" s="143" t="s">
        <v>961</v>
      </c>
      <c r="I567" s="144"/>
      <c r="J567" s="144"/>
      <c r="K567" s="144"/>
      <c r="L567" s="144"/>
      <c r="M567" s="144"/>
      <c r="N567" s="144"/>
      <c r="O567" s="144"/>
      <c r="P567" s="144"/>
      <c r="Q567" s="144"/>
      <c r="R567" s="144"/>
      <c r="S567" s="145"/>
    </row>
    <row r="568" spans="1:19" ht="15">
      <c r="A568" s="146"/>
      <c r="B568" s="138"/>
      <c r="C568" s="147" t="s">
        <v>962</v>
      </c>
      <c r="D568" s="148"/>
      <c r="E568" s="147" t="s">
        <v>963</v>
      </c>
      <c r="F568" s="148"/>
      <c r="G568" s="146"/>
      <c r="H568" s="149" t="s">
        <v>964</v>
      </c>
      <c r="I568" s="149" t="s">
        <v>965</v>
      </c>
      <c r="J568" s="149" t="s">
        <v>966</v>
      </c>
      <c r="K568" s="149" t="s">
        <v>967</v>
      </c>
      <c r="L568" s="149" t="s">
        <v>966</v>
      </c>
      <c r="M568" s="149" t="s">
        <v>968</v>
      </c>
      <c r="N568" s="149" t="s">
        <v>968</v>
      </c>
      <c r="O568" s="149" t="s">
        <v>967</v>
      </c>
      <c r="P568" s="149" t="s">
        <v>969</v>
      </c>
      <c r="Q568" s="149" t="s">
        <v>970</v>
      </c>
      <c r="R568" s="149" t="s">
        <v>971</v>
      </c>
      <c r="S568" s="149" t="s">
        <v>972</v>
      </c>
    </row>
    <row r="569" spans="1:19" ht="36">
      <c r="A569" s="25" t="s">
        <v>726</v>
      </c>
      <c r="B569" s="26" t="s">
        <v>727</v>
      </c>
      <c r="C569" s="151"/>
      <c r="D569" s="152"/>
      <c r="E569" s="153"/>
      <c r="F569" s="154"/>
      <c r="G569" s="155">
        <v>0</v>
      </c>
      <c r="H569" s="162"/>
      <c r="I569" s="162"/>
      <c r="J569" s="162"/>
      <c r="K569" s="162"/>
      <c r="L569" s="162"/>
      <c r="M569" s="162"/>
      <c r="N569" s="162"/>
      <c r="O569" s="162"/>
      <c r="P569" s="162"/>
      <c r="Q569" s="162"/>
      <c r="R569" s="162"/>
      <c r="S569" s="162"/>
    </row>
    <row r="570" spans="1:19" ht="36">
      <c r="A570" s="25" t="s">
        <v>729</v>
      </c>
      <c r="B570" s="26" t="s">
        <v>730</v>
      </c>
      <c r="C570" s="151"/>
      <c r="D570" s="152"/>
      <c r="E570" s="153"/>
      <c r="F570" s="154"/>
      <c r="G570" s="155">
        <v>0</v>
      </c>
      <c r="H570" s="162"/>
      <c r="I570" s="162"/>
      <c r="J570" s="162"/>
      <c r="K570" s="162"/>
      <c r="L570" s="162"/>
      <c r="M570" s="162"/>
      <c r="N570" s="162"/>
      <c r="O570" s="162"/>
      <c r="P570" s="162"/>
      <c r="Q570" s="162"/>
      <c r="R570" s="162"/>
      <c r="S570" s="162"/>
    </row>
    <row r="571" spans="1:19">
      <c r="A571" s="126"/>
      <c r="B571" s="127"/>
      <c r="C571" s="126"/>
      <c r="D571" s="126"/>
      <c r="E571" s="128"/>
      <c r="F571" s="128"/>
      <c r="G571" s="126"/>
      <c r="H571" s="126"/>
      <c r="I571" s="126"/>
      <c r="J571" s="126"/>
      <c r="K571" s="126"/>
      <c r="L571" s="126"/>
      <c r="M571" s="126"/>
      <c r="N571" s="126"/>
      <c r="O571" s="126"/>
      <c r="P571" s="126"/>
      <c r="Q571" s="126"/>
      <c r="R571" s="126"/>
      <c r="S571" s="126"/>
    </row>
    <row r="572" spans="1:19" ht="15">
      <c r="A572" s="129" t="s">
        <v>1</v>
      </c>
      <c r="B572" s="129"/>
      <c r="C572" s="129"/>
      <c r="D572" s="129"/>
      <c r="E572" s="129"/>
      <c r="F572" s="129"/>
      <c r="G572" s="129"/>
      <c r="H572" s="129"/>
      <c r="I572" s="129"/>
      <c r="J572" s="129"/>
      <c r="K572" s="129"/>
      <c r="L572" s="129"/>
      <c r="M572" s="129"/>
      <c r="N572" s="129"/>
      <c r="O572" s="129"/>
      <c r="P572" s="129"/>
      <c r="Q572" s="129"/>
      <c r="R572" s="129"/>
      <c r="S572" s="129"/>
    </row>
    <row r="573" spans="1:19" ht="15">
      <c r="A573" s="129" t="s">
        <v>731</v>
      </c>
      <c r="B573" s="129"/>
      <c r="C573" s="129"/>
      <c r="D573" s="129"/>
      <c r="E573" s="129"/>
      <c r="F573" s="129"/>
      <c r="G573" s="129"/>
      <c r="H573" s="129"/>
      <c r="I573" s="129"/>
      <c r="J573" s="129"/>
      <c r="K573" s="129"/>
      <c r="L573" s="129"/>
      <c r="M573" s="129"/>
      <c r="N573" s="129"/>
      <c r="O573" s="129"/>
      <c r="P573" s="129"/>
      <c r="Q573" s="129"/>
      <c r="R573" s="129"/>
      <c r="S573" s="129"/>
    </row>
    <row r="574" spans="1:19" ht="15">
      <c r="A574" s="130" t="s">
        <v>442</v>
      </c>
      <c r="B574" s="131"/>
      <c r="C574" s="132" t="s">
        <v>443</v>
      </c>
      <c r="D574" s="132"/>
      <c r="E574" s="132"/>
      <c r="F574" s="132"/>
      <c r="G574" s="132"/>
      <c r="H574" s="132"/>
      <c r="I574" s="132"/>
      <c r="J574" s="132"/>
      <c r="K574" s="132"/>
      <c r="L574" s="132"/>
      <c r="M574" s="132"/>
      <c r="N574" s="132"/>
      <c r="O574" s="132"/>
      <c r="P574" s="132"/>
      <c r="Q574" s="132"/>
      <c r="R574" s="132"/>
      <c r="S574" s="132"/>
    </row>
    <row r="575" spans="1:19" ht="15">
      <c r="A575" s="133" t="s">
        <v>1035</v>
      </c>
      <c r="B575" s="134"/>
      <c r="C575" s="135" t="s">
        <v>735</v>
      </c>
      <c r="D575" s="135"/>
      <c r="E575" s="135"/>
      <c r="F575" s="135"/>
      <c r="G575" s="135"/>
      <c r="H575" s="135"/>
      <c r="I575" s="135"/>
      <c r="J575" s="135"/>
      <c r="K575" s="135"/>
      <c r="L575" s="135"/>
      <c r="M575" s="135"/>
      <c r="N575" s="135"/>
      <c r="O575" s="135"/>
      <c r="P575" s="135"/>
      <c r="Q575" s="135"/>
      <c r="R575" s="135"/>
      <c r="S575" s="135"/>
    </row>
    <row r="576" spans="1:19" ht="15">
      <c r="A576" s="136" t="s">
        <v>956</v>
      </c>
      <c r="B576" s="137"/>
      <c r="C576" s="135" t="s">
        <v>736</v>
      </c>
      <c r="D576" s="135"/>
      <c r="E576" s="135"/>
      <c r="F576" s="135"/>
      <c r="G576" s="135"/>
      <c r="H576" s="135"/>
      <c r="I576" s="135"/>
      <c r="J576" s="135"/>
      <c r="K576" s="135"/>
      <c r="L576" s="135"/>
      <c r="M576" s="135"/>
      <c r="N576" s="135"/>
      <c r="O576" s="135"/>
      <c r="P576" s="135"/>
      <c r="Q576" s="135"/>
      <c r="R576" s="135"/>
      <c r="S576" s="135"/>
    </row>
    <row r="577" spans="1:19" ht="15">
      <c r="A577" s="138" t="s">
        <v>957</v>
      </c>
      <c r="B577" s="139" t="s">
        <v>958</v>
      </c>
      <c r="C577" s="140" t="s">
        <v>959</v>
      </c>
      <c r="D577" s="141"/>
      <c r="E577" s="141"/>
      <c r="F577" s="142"/>
      <c r="G577" s="138" t="s">
        <v>960</v>
      </c>
      <c r="H577" s="143" t="s">
        <v>961</v>
      </c>
      <c r="I577" s="144"/>
      <c r="J577" s="144"/>
      <c r="K577" s="144"/>
      <c r="L577" s="144"/>
      <c r="M577" s="144"/>
      <c r="N577" s="144"/>
      <c r="O577" s="144"/>
      <c r="P577" s="144"/>
      <c r="Q577" s="144"/>
      <c r="R577" s="144"/>
      <c r="S577" s="145"/>
    </row>
    <row r="578" spans="1:19" ht="15">
      <c r="A578" s="146"/>
      <c r="B578" s="138"/>
      <c r="C578" s="147" t="s">
        <v>962</v>
      </c>
      <c r="D578" s="148"/>
      <c r="E578" s="147" t="s">
        <v>963</v>
      </c>
      <c r="F578" s="148"/>
      <c r="G578" s="146"/>
      <c r="H578" s="149" t="s">
        <v>964</v>
      </c>
      <c r="I578" s="149" t="s">
        <v>965</v>
      </c>
      <c r="J578" s="149" t="s">
        <v>966</v>
      </c>
      <c r="K578" s="149" t="s">
        <v>967</v>
      </c>
      <c r="L578" s="149" t="s">
        <v>966</v>
      </c>
      <c r="M578" s="149" t="s">
        <v>968</v>
      </c>
      <c r="N578" s="149" t="s">
        <v>968</v>
      </c>
      <c r="O578" s="149" t="s">
        <v>967</v>
      </c>
      <c r="P578" s="149" t="s">
        <v>969</v>
      </c>
      <c r="Q578" s="149" t="s">
        <v>970</v>
      </c>
      <c r="R578" s="149" t="s">
        <v>971</v>
      </c>
      <c r="S578" s="149" t="s">
        <v>972</v>
      </c>
    </row>
    <row r="579" spans="1:19" ht="36">
      <c r="A579" s="24" t="s">
        <v>740</v>
      </c>
      <c r="B579" s="26" t="s">
        <v>741</v>
      </c>
      <c r="C579" s="151">
        <v>26103</v>
      </c>
      <c r="D579" s="152"/>
      <c r="E579" s="153" t="s">
        <v>1026</v>
      </c>
      <c r="F579" s="154"/>
      <c r="G579" s="155">
        <v>100000</v>
      </c>
      <c r="H579" s="174">
        <v>10000</v>
      </c>
      <c r="I579" s="174">
        <v>10000</v>
      </c>
      <c r="J579" s="174">
        <v>10000</v>
      </c>
      <c r="K579" s="174">
        <v>10000</v>
      </c>
      <c r="L579" s="174"/>
      <c r="M579" s="174">
        <v>10000</v>
      </c>
      <c r="N579" s="174">
        <v>10000</v>
      </c>
      <c r="O579" s="174">
        <v>10000</v>
      </c>
      <c r="P579" s="174">
        <v>10000</v>
      </c>
      <c r="Q579" s="174">
        <v>10000</v>
      </c>
      <c r="R579" s="174"/>
      <c r="S579" s="174">
        <v>10000</v>
      </c>
    </row>
    <row r="580" spans="1:19" ht="66" customHeight="1">
      <c r="A580" s="24" t="s">
        <v>742</v>
      </c>
      <c r="B580" s="26" t="s">
        <v>743</v>
      </c>
      <c r="C580" s="151">
        <v>22104</v>
      </c>
      <c r="D580" s="152"/>
      <c r="E580" s="153" t="s">
        <v>1036</v>
      </c>
      <c r="F580" s="154"/>
      <c r="G580" s="155">
        <v>50000</v>
      </c>
      <c r="H580" s="174">
        <v>5000</v>
      </c>
      <c r="I580" s="174">
        <v>5000</v>
      </c>
      <c r="J580" s="174">
        <v>0</v>
      </c>
      <c r="K580" s="174">
        <v>5000</v>
      </c>
      <c r="L580" s="174">
        <v>5000</v>
      </c>
      <c r="M580" s="174">
        <v>5000</v>
      </c>
      <c r="N580" s="174">
        <v>0</v>
      </c>
      <c r="O580" s="174">
        <v>5000</v>
      </c>
      <c r="P580" s="174">
        <v>5000</v>
      </c>
      <c r="Q580" s="174">
        <v>5000</v>
      </c>
      <c r="R580" s="174">
        <v>5000</v>
      </c>
      <c r="S580" s="174">
        <v>5000</v>
      </c>
    </row>
    <row r="581" spans="1:19">
      <c r="A581" s="126"/>
      <c r="B581" s="127"/>
      <c r="C581" s="126"/>
      <c r="D581" s="126"/>
      <c r="E581" s="128"/>
      <c r="F581" s="128"/>
      <c r="G581" s="126"/>
      <c r="H581" s="126"/>
      <c r="I581" s="126"/>
      <c r="J581" s="126"/>
      <c r="K581" s="126"/>
      <c r="L581" s="126"/>
      <c r="M581" s="126"/>
      <c r="N581" s="126"/>
      <c r="O581" s="126"/>
      <c r="P581" s="126"/>
      <c r="Q581" s="126"/>
      <c r="R581" s="126"/>
      <c r="S581" s="126"/>
    </row>
    <row r="582" spans="1:19" ht="15">
      <c r="A582" s="129" t="s">
        <v>1</v>
      </c>
      <c r="B582" s="129"/>
      <c r="C582" s="129"/>
      <c r="D582" s="129"/>
      <c r="E582" s="129"/>
      <c r="F582" s="129"/>
      <c r="G582" s="129"/>
      <c r="H582" s="129"/>
      <c r="I582" s="129"/>
      <c r="J582" s="129"/>
      <c r="K582" s="129"/>
      <c r="L582" s="129"/>
      <c r="M582" s="129"/>
      <c r="N582" s="129"/>
      <c r="O582" s="129"/>
      <c r="P582" s="129"/>
      <c r="Q582" s="129"/>
      <c r="R582" s="129"/>
      <c r="S582" s="129"/>
    </row>
    <row r="583" spans="1:19" ht="15">
      <c r="A583" s="129" t="s">
        <v>731</v>
      </c>
      <c r="B583" s="129"/>
      <c r="C583" s="129"/>
      <c r="D583" s="129"/>
      <c r="E583" s="129"/>
      <c r="F583" s="129"/>
      <c r="G583" s="129"/>
      <c r="H583" s="129"/>
      <c r="I583" s="129"/>
      <c r="J583" s="129"/>
      <c r="K583" s="129"/>
      <c r="L583" s="129"/>
      <c r="M583" s="129"/>
      <c r="N583" s="129"/>
      <c r="O583" s="129"/>
      <c r="P583" s="129"/>
      <c r="Q583" s="129"/>
      <c r="R583" s="129"/>
      <c r="S583" s="129"/>
    </row>
    <row r="584" spans="1:19" ht="15">
      <c r="A584" s="130" t="s">
        <v>442</v>
      </c>
      <c r="B584" s="131"/>
      <c r="C584" s="132" t="s">
        <v>443</v>
      </c>
      <c r="D584" s="132"/>
      <c r="E584" s="132"/>
      <c r="F584" s="132"/>
      <c r="G584" s="132"/>
      <c r="H584" s="132"/>
      <c r="I584" s="132"/>
      <c r="J584" s="132"/>
      <c r="K584" s="132"/>
      <c r="L584" s="132"/>
      <c r="M584" s="132"/>
      <c r="N584" s="132"/>
      <c r="O584" s="132"/>
      <c r="P584" s="132"/>
      <c r="Q584" s="132"/>
      <c r="R584" s="132"/>
      <c r="S584" s="132"/>
    </row>
    <row r="585" spans="1:19" ht="15">
      <c r="A585" s="133" t="s">
        <v>1035</v>
      </c>
      <c r="B585" s="134"/>
      <c r="C585" s="135" t="s">
        <v>735</v>
      </c>
      <c r="D585" s="135"/>
      <c r="E585" s="135"/>
      <c r="F585" s="135"/>
      <c r="G585" s="135"/>
      <c r="H585" s="135"/>
      <c r="I585" s="135"/>
      <c r="J585" s="135"/>
      <c r="K585" s="135"/>
      <c r="L585" s="135"/>
      <c r="M585" s="135"/>
      <c r="N585" s="135"/>
      <c r="O585" s="135"/>
      <c r="P585" s="135"/>
      <c r="Q585" s="135"/>
      <c r="R585" s="135"/>
      <c r="S585" s="135"/>
    </row>
    <row r="586" spans="1:19" ht="15">
      <c r="A586" s="136" t="s">
        <v>973</v>
      </c>
      <c r="B586" s="137"/>
      <c r="C586" s="135" t="s">
        <v>737</v>
      </c>
      <c r="D586" s="135"/>
      <c r="E586" s="135"/>
      <c r="F586" s="135"/>
      <c r="G586" s="135"/>
      <c r="H586" s="135"/>
      <c r="I586" s="135"/>
      <c r="J586" s="135"/>
      <c r="K586" s="135"/>
      <c r="L586" s="135"/>
      <c r="M586" s="135"/>
      <c r="N586" s="135"/>
      <c r="O586" s="135"/>
      <c r="P586" s="135"/>
      <c r="Q586" s="135"/>
      <c r="R586" s="135"/>
      <c r="S586" s="135"/>
    </row>
    <row r="587" spans="1:19" ht="15">
      <c r="A587" s="138" t="s">
        <v>957</v>
      </c>
      <c r="B587" s="139" t="s">
        <v>958</v>
      </c>
      <c r="C587" s="140" t="s">
        <v>959</v>
      </c>
      <c r="D587" s="141"/>
      <c r="E587" s="141"/>
      <c r="F587" s="142"/>
      <c r="G587" s="138" t="s">
        <v>960</v>
      </c>
      <c r="H587" s="143" t="s">
        <v>961</v>
      </c>
      <c r="I587" s="144"/>
      <c r="J587" s="144"/>
      <c r="K587" s="144"/>
      <c r="L587" s="144"/>
      <c r="M587" s="144"/>
      <c r="N587" s="144"/>
      <c r="O587" s="144"/>
      <c r="P587" s="144"/>
      <c r="Q587" s="144"/>
      <c r="R587" s="144"/>
      <c r="S587" s="145"/>
    </row>
    <row r="588" spans="1:19" ht="15">
      <c r="A588" s="146"/>
      <c r="B588" s="138"/>
      <c r="C588" s="147" t="s">
        <v>962</v>
      </c>
      <c r="D588" s="148"/>
      <c r="E588" s="147" t="s">
        <v>963</v>
      </c>
      <c r="F588" s="148"/>
      <c r="G588" s="146"/>
      <c r="H588" s="149" t="s">
        <v>964</v>
      </c>
      <c r="I588" s="149" t="s">
        <v>965</v>
      </c>
      <c r="J588" s="149" t="s">
        <v>966</v>
      </c>
      <c r="K588" s="149" t="s">
        <v>967</v>
      </c>
      <c r="L588" s="149" t="s">
        <v>966</v>
      </c>
      <c r="M588" s="149" t="s">
        <v>968</v>
      </c>
      <c r="N588" s="149" t="s">
        <v>968</v>
      </c>
      <c r="O588" s="149" t="s">
        <v>967</v>
      </c>
      <c r="P588" s="149" t="s">
        <v>969</v>
      </c>
      <c r="Q588" s="149" t="s">
        <v>970</v>
      </c>
      <c r="R588" s="149" t="s">
        <v>971</v>
      </c>
      <c r="S588" s="149" t="s">
        <v>972</v>
      </c>
    </row>
    <row r="589" spans="1:19" ht="24">
      <c r="A589" s="24" t="s">
        <v>747</v>
      </c>
      <c r="B589" s="26" t="s">
        <v>748</v>
      </c>
      <c r="C589" s="151"/>
      <c r="D589" s="152"/>
      <c r="E589" s="153"/>
      <c r="F589" s="154"/>
      <c r="G589" s="155">
        <v>0</v>
      </c>
      <c r="H589" s="162"/>
      <c r="I589" s="162"/>
      <c r="J589" s="162"/>
      <c r="K589" s="162"/>
      <c r="L589" s="162"/>
      <c r="M589" s="162"/>
      <c r="N589" s="162"/>
      <c r="O589" s="162"/>
      <c r="P589" s="162"/>
      <c r="Q589" s="162"/>
      <c r="R589" s="162"/>
      <c r="S589" s="162"/>
    </row>
    <row r="590" spans="1:19" ht="54" customHeight="1">
      <c r="A590" s="24" t="s">
        <v>749</v>
      </c>
      <c r="B590" s="26" t="s">
        <v>750</v>
      </c>
      <c r="C590" s="151">
        <v>35501</v>
      </c>
      <c r="D590" s="152"/>
      <c r="E590" s="153" t="s">
        <v>1034</v>
      </c>
      <c r="F590" s="154"/>
      <c r="G590" s="155">
        <v>90000</v>
      </c>
      <c r="H590" s="174">
        <v>7500</v>
      </c>
      <c r="I590" s="174">
        <v>7500</v>
      </c>
      <c r="J590" s="174">
        <v>7500</v>
      </c>
      <c r="K590" s="174">
        <v>7500</v>
      </c>
      <c r="L590" s="174">
        <v>7500</v>
      </c>
      <c r="M590" s="174">
        <v>7500</v>
      </c>
      <c r="N590" s="174">
        <v>7500</v>
      </c>
      <c r="O590" s="174">
        <v>7500</v>
      </c>
      <c r="P590" s="174">
        <v>7500</v>
      </c>
      <c r="Q590" s="174">
        <v>7500</v>
      </c>
      <c r="R590" s="174">
        <v>7500</v>
      </c>
      <c r="S590" s="174">
        <v>7500</v>
      </c>
    </row>
    <row r="591" spans="1:19">
      <c r="A591" s="126"/>
      <c r="B591" s="127"/>
      <c r="C591" s="126"/>
      <c r="D591" s="126"/>
      <c r="E591" s="128"/>
      <c r="F591" s="128"/>
      <c r="G591" s="126"/>
      <c r="H591" s="126"/>
      <c r="I591" s="126"/>
      <c r="J591" s="126"/>
      <c r="K591" s="126"/>
      <c r="L591" s="126"/>
      <c r="M591" s="126"/>
      <c r="N591" s="126"/>
      <c r="O591" s="126"/>
      <c r="P591" s="126"/>
      <c r="Q591" s="126"/>
      <c r="R591" s="126"/>
      <c r="S591" s="126"/>
    </row>
    <row r="592" spans="1:19" ht="15">
      <c r="A592" s="129" t="s">
        <v>1</v>
      </c>
      <c r="B592" s="129"/>
      <c r="C592" s="129"/>
      <c r="D592" s="129"/>
      <c r="E592" s="129"/>
      <c r="F592" s="129"/>
      <c r="G592" s="129"/>
      <c r="H592" s="129"/>
      <c r="I592" s="129"/>
      <c r="J592" s="129"/>
      <c r="K592" s="129"/>
      <c r="L592" s="129"/>
      <c r="M592" s="129"/>
      <c r="N592" s="129"/>
      <c r="O592" s="129"/>
      <c r="P592" s="129"/>
      <c r="Q592" s="129"/>
      <c r="R592" s="129"/>
      <c r="S592" s="129"/>
    </row>
    <row r="593" spans="1:19" ht="15">
      <c r="A593" s="129" t="s">
        <v>731</v>
      </c>
      <c r="B593" s="129"/>
      <c r="C593" s="129"/>
      <c r="D593" s="129"/>
      <c r="E593" s="129"/>
      <c r="F593" s="129"/>
      <c r="G593" s="129"/>
      <c r="H593" s="129"/>
      <c r="I593" s="129"/>
      <c r="J593" s="129"/>
      <c r="K593" s="129"/>
      <c r="L593" s="129"/>
      <c r="M593" s="129"/>
      <c r="N593" s="129"/>
      <c r="O593" s="129"/>
      <c r="P593" s="129"/>
      <c r="Q593" s="129"/>
      <c r="R593" s="129"/>
      <c r="S593" s="129"/>
    </row>
    <row r="594" spans="1:19" ht="15">
      <c r="A594" s="130" t="s">
        <v>442</v>
      </c>
      <c r="B594" s="131"/>
      <c r="C594" s="132" t="s">
        <v>443</v>
      </c>
      <c r="D594" s="132"/>
      <c r="E594" s="132"/>
      <c r="F594" s="132"/>
      <c r="G594" s="132"/>
      <c r="H594" s="132"/>
      <c r="I594" s="132"/>
      <c r="J594" s="132"/>
      <c r="K594" s="132"/>
      <c r="L594" s="132"/>
      <c r="M594" s="132"/>
      <c r="N594" s="132"/>
      <c r="O594" s="132"/>
      <c r="P594" s="132"/>
      <c r="Q594" s="132"/>
      <c r="R594" s="132"/>
      <c r="S594" s="132"/>
    </row>
    <row r="595" spans="1:19" ht="15">
      <c r="A595" s="133" t="s">
        <v>1035</v>
      </c>
      <c r="B595" s="134"/>
      <c r="C595" s="135" t="s">
        <v>735</v>
      </c>
      <c r="D595" s="135"/>
      <c r="E595" s="135"/>
      <c r="F595" s="135"/>
      <c r="G595" s="135"/>
      <c r="H595" s="135"/>
      <c r="I595" s="135"/>
      <c r="J595" s="135"/>
      <c r="K595" s="135"/>
      <c r="L595" s="135"/>
      <c r="M595" s="135"/>
      <c r="N595" s="135"/>
      <c r="O595" s="135"/>
      <c r="P595" s="135"/>
      <c r="Q595" s="135"/>
      <c r="R595" s="135"/>
      <c r="S595" s="135"/>
    </row>
    <row r="596" spans="1:19" ht="15">
      <c r="A596" s="136" t="s">
        <v>975</v>
      </c>
      <c r="B596" s="137"/>
      <c r="C596" s="135" t="s">
        <v>739</v>
      </c>
      <c r="D596" s="135"/>
      <c r="E596" s="135"/>
      <c r="F596" s="135"/>
      <c r="G596" s="135"/>
      <c r="H596" s="135"/>
      <c r="I596" s="135"/>
      <c r="J596" s="135"/>
      <c r="K596" s="135"/>
      <c r="L596" s="135"/>
      <c r="M596" s="135"/>
      <c r="N596" s="135"/>
      <c r="O596" s="135"/>
      <c r="P596" s="135"/>
      <c r="Q596" s="135"/>
      <c r="R596" s="135"/>
      <c r="S596" s="135"/>
    </row>
    <row r="597" spans="1:19" ht="15">
      <c r="A597" s="138" t="s">
        <v>957</v>
      </c>
      <c r="B597" s="139" t="s">
        <v>958</v>
      </c>
      <c r="C597" s="140" t="s">
        <v>959</v>
      </c>
      <c r="D597" s="141"/>
      <c r="E597" s="141"/>
      <c r="F597" s="142"/>
      <c r="G597" s="138" t="s">
        <v>960</v>
      </c>
      <c r="H597" s="143" t="s">
        <v>961</v>
      </c>
      <c r="I597" s="144"/>
      <c r="J597" s="144"/>
      <c r="K597" s="144"/>
      <c r="L597" s="144"/>
      <c r="M597" s="144"/>
      <c r="N597" s="144"/>
      <c r="O597" s="144"/>
      <c r="P597" s="144"/>
      <c r="Q597" s="144"/>
      <c r="R597" s="144"/>
      <c r="S597" s="145"/>
    </row>
    <row r="598" spans="1:19" ht="15">
      <c r="A598" s="146"/>
      <c r="B598" s="138"/>
      <c r="C598" s="147" t="s">
        <v>962</v>
      </c>
      <c r="D598" s="148"/>
      <c r="E598" s="147" t="s">
        <v>963</v>
      </c>
      <c r="F598" s="148"/>
      <c r="G598" s="146"/>
      <c r="H598" s="149" t="s">
        <v>964</v>
      </c>
      <c r="I598" s="149" t="s">
        <v>965</v>
      </c>
      <c r="J598" s="149" t="s">
        <v>966</v>
      </c>
      <c r="K598" s="149" t="s">
        <v>967</v>
      </c>
      <c r="L598" s="149" t="s">
        <v>966</v>
      </c>
      <c r="M598" s="149" t="s">
        <v>968</v>
      </c>
      <c r="N598" s="149" t="s">
        <v>968</v>
      </c>
      <c r="O598" s="149" t="s">
        <v>967</v>
      </c>
      <c r="P598" s="149" t="s">
        <v>969</v>
      </c>
      <c r="Q598" s="149" t="s">
        <v>970</v>
      </c>
      <c r="R598" s="149" t="s">
        <v>971</v>
      </c>
      <c r="S598" s="149" t="s">
        <v>972</v>
      </c>
    </row>
    <row r="599" spans="1:19" ht="76.5" customHeight="1">
      <c r="A599" s="24" t="s">
        <v>751</v>
      </c>
      <c r="B599" s="26" t="s">
        <v>752</v>
      </c>
      <c r="C599" s="151" t="s">
        <v>1037</v>
      </c>
      <c r="D599" s="152"/>
      <c r="E599" s="153" t="s">
        <v>1038</v>
      </c>
      <c r="F599" s="154"/>
      <c r="G599" s="155">
        <v>20000</v>
      </c>
      <c r="H599" s="174">
        <v>2000</v>
      </c>
      <c r="I599" s="174">
        <v>1500</v>
      </c>
      <c r="J599" s="174">
        <v>2000</v>
      </c>
      <c r="K599" s="174">
        <v>1500</v>
      </c>
      <c r="L599" s="174">
        <v>1500</v>
      </c>
      <c r="M599" s="174">
        <v>1500</v>
      </c>
      <c r="N599" s="174">
        <v>1500</v>
      </c>
      <c r="O599" s="174">
        <v>1500</v>
      </c>
      <c r="P599" s="174">
        <v>2000</v>
      </c>
      <c r="Q599" s="174">
        <v>1500</v>
      </c>
      <c r="R599" s="174">
        <v>2000</v>
      </c>
      <c r="S599" s="174">
        <v>1500</v>
      </c>
    </row>
    <row r="600" spans="1:19">
      <c r="A600" s="126"/>
      <c r="B600" s="127"/>
      <c r="C600" s="126"/>
      <c r="D600" s="126"/>
      <c r="E600" s="128"/>
      <c r="F600" s="128"/>
      <c r="G600" s="126"/>
      <c r="H600" s="126"/>
      <c r="I600" s="126"/>
      <c r="J600" s="126"/>
      <c r="K600" s="126"/>
      <c r="L600" s="126"/>
      <c r="M600" s="126"/>
      <c r="N600" s="126"/>
      <c r="O600" s="126"/>
      <c r="P600" s="126"/>
      <c r="Q600" s="126"/>
      <c r="R600" s="126"/>
      <c r="S600" s="126"/>
    </row>
  </sheetData>
  <mergeCells count="1135">
    <mergeCell ref="C599:D599"/>
    <mergeCell ref="E599:F599"/>
    <mergeCell ref="A597:A598"/>
    <mergeCell ref="B597:B598"/>
    <mergeCell ref="C597:F597"/>
    <mergeCell ref="G597:G598"/>
    <mergeCell ref="H597:S597"/>
    <mergeCell ref="C598:D598"/>
    <mergeCell ref="E598:F598"/>
    <mergeCell ref="A594:B594"/>
    <mergeCell ref="C594:S594"/>
    <mergeCell ref="A595:B595"/>
    <mergeCell ref="C595:S595"/>
    <mergeCell ref="A596:B596"/>
    <mergeCell ref="C596:S596"/>
    <mergeCell ref="C589:D589"/>
    <mergeCell ref="E589:F589"/>
    <mergeCell ref="C590:D590"/>
    <mergeCell ref="E590:F590"/>
    <mergeCell ref="A592:S592"/>
    <mergeCell ref="A593:S593"/>
    <mergeCell ref="A587:A588"/>
    <mergeCell ref="B587:B588"/>
    <mergeCell ref="C587:F587"/>
    <mergeCell ref="G587:G588"/>
    <mergeCell ref="H587:S587"/>
    <mergeCell ref="C588:D588"/>
    <mergeCell ref="E588:F588"/>
    <mergeCell ref="A584:B584"/>
    <mergeCell ref="C584:S584"/>
    <mergeCell ref="A585:B585"/>
    <mergeCell ref="C585:S585"/>
    <mergeCell ref="A586:B586"/>
    <mergeCell ref="C586:S586"/>
    <mergeCell ref="C579:D579"/>
    <mergeCell ref="E579:F579"/>
    <mergeCell ref="C580:D580"/>
    <mergeCell ref="E580:F580"/>
    <mergeCell ref="A582:S582"/>
    <mergeCell ref="A583:S583"/>
    <mergeCell ref="A577:A578"/>
    <mergeCell ref="B577:B578"/>
    <mergeCell ref="C577:F577"/>
    <mergeCell ref="G577:G578"/>
    <mergeCell ref="H577:S577"/>
    <mergeCell ref="C578:D578"/>
    <mergeCell ref="E578:F578"/>
    <mergeCell ref="A574:B574"/>
    <mergeCell ref="C574:S574"/>
    <mergeCell ref="A575:B575"/>
    <mergeCell ref="C575:S575"/>
    <mergeCell ref="A576:B576"/>
    <mergeCell ref="C576:S576"/>
    <mergeCell ref="C569:D569"/>
    <mergeCell ref="E569:F569"/>
    <mergeCell ref="C570:D570"/>
    <mergeCell ref="E570:F570"/>
    <mergeCell ref="A572:S572"/>
    <mergeCell ref="A573:S573"/>
    <mergeCell ref="A567:A568"/>
    <mergeCell ref="B567:B568"/>
    <mergeCell ref="C567:F567"/>
    <mergeCell ref="G567:G568"/>
    <mergeCell ref="H567:S567"/>
    <mergeCell ref="C568:D568"/>
    <mergeCell ref="E568:F568"/>
    <mergeCell ref="A564:B564"/>
    <mergeCell ref="C564:S564"/>
    <mergeCell ref="A565:B565"/>
    <mergeCell ref="C565:S565"/>
    <mergeCell ref="A566:B566"/>
    <mergeCell ref="C566:S566"/>
    <mergeCell ref="C559:D559"/>
    <mergeCell ref="E559:F559"/>
    <mergeCell ref="C560:D560"/>
    <mergeCell ref="E560:F560"/>
    <mergeCell ref="A562:S562"/>
    <mergeCell ref="A563:S563"/>
    <mergeCell ref="A557:A558"/>
    <mergeCell ref="B557:B558"/>
    <mergeCell ref="C557:F557"/>
    <mergeCell ref="G557:G558"/>
    <mergeCell ref="H557:S557"/>
    <mergeCell ref="C558:D558"/>
    <mergeCell ref="E558:F558"/>
    <mergeCell ref="A554:B554"/>
    <mergeCell ref="C554:S554"/>
    <mergeCell ref="A555:B555"/>
    <mergeCell ref="C555:S555"/>
    <mergeCell ref="A556:B556"/>
    <mergeCell ref="C556:S556"/>
    <mergeCell ref="C549:D549"/>
    <mergeCell ref="E549:F549"/>
    <mergeCell ref="C550:D550"/>
    <mergeCell ref="E550:F550"/>
    <mergeCell ref="A552:S552"/>
    <mergeCell ref="A553:S553"/>
    <mergeCell ref="E545:F545"/>
    <mergeCell ref="C546:D546"/>
    <mergeCell ref="E546:F546"/>
    <mergeCell ref="C547:D547"/>
    <mergeCell ref="E547:F547"/>
    <mergeCell ref="C548:D548"/>
    <mergeCell ref="E548:F548"/>
    <mergeCell ref="A542:B542"/>
    <mergeCell ref="C542:S542"/>
    <mergeCell ref="A543:B543"/>
    <mergeCell ref="C543:S543"/>
    <mergeCell ref="A544:A545"/>
    <mergeCell ref="B544:B545"/>
    <mergeCell ref="C544:F544"/>
    <mergeCell ref="G544:G545"/>
    <mergeCell ref="H544:S544"/>
    <mergeCell ref="C545:D545"/>
    <mergeCell ref="C537:D537"/>
    <mergeCell ref="E537:F537"/>
    <mergeCell ref="A539:S539"/>
    <mergeCell ref="A540:S540"/>
    <mergeCell ref="A541:B541"/>
    <mergeCell ref="C541:S541"/>
    <mergeCell ref="A535:A536"/>
    <mergeCell ref="B535:B536"/>
    <mergeCell ref="C535:F535"/>
    <mergeCell ref="G535:G536"/>
    <mergeCell ref="H535:S535"/>
    <mergeCell ref="C536:D536"/>
    <mergeCell ref="E536:F536"/>
    <mergeCell ref="A531:S531"/>
    <mergeCell ref="A532:B532"/>
    <mergeCell ref="C532:S532"/>
    <mergeCell ref="A533:B533"/>
    <mergeCell ref="C533:S533"/>
    <mergeCell ref="A534:B534"/>
    <mergeCell ref="C534:S534"/>
    <mergeCell ref="E526:F526"/>
    <mergeCell ref="C527:D527"/>
    <mergeCell ref="E527:F527"/>
    <mergeCell ref="C528:D528"/>
    <mergeCell ref="E528:F528"/>
    <mergeCell ref="A530:S530"/>
    <mergeCell ref="A523:B523"/>
    <mergeCell ref="C523:S523"/>
    <mergeCell ref="A524:B524"/>
    <mergeCell ref="C524:S524"/>
    <mergeCell ref="A525:A526"/>
    <mergeCell ref="B525:B526"/>
    <mergeCell ref="C525:F525"/>
    <mergeCell ref="G525:G526"/>
    <mergeCell ref="H525:S525"/>
    <mergeCell ref="C526:D526"/>
    <mergeCell ref="C518:D518"/>
    <mergeCell ref="E518:F518"/>
    <mergeCell ref="A520:S520"/>
    <mergeCell ref="A521:S521"/>
    <mergeCell ref="A522:B522"/>
    <mergeCell ref="C522:S522"/>
    <mergeCell ref="A516:A517"/>
    <mergeCell ref="B516:B517"/>
    <mergeCell ref="C516:F516"/>
    <mergeCell ref="G516:G517"/>
    <mergeCell ref="H516:S516"/>
    <mergeCell ref="C517:D517"/>
    <mergeCell ref="E517:F517"/>
    <mergeCell ref="A512:S512"/>
    <mergeCell ref="A513:B513"/>
    <mergeCell ref="C513:S513"/>
    <mergeCell ref="A514:B514"/>
    <mergeCell ref="C514:S514"/>
    <mergeCell ref="A515:B515"/>
    <mergeCell ref="C515:S515"/>
    <mergeCell ref="E507:F507"/>
    <mergeCell ref="C508:D508"/>
    <mergeCell ref="E508:F508"/>
    <mergeCell ref="C509:D509"/>
    <mergeCell ref="E509:F509"/>
    <mergeCell ref="A511:S511"/>
    <mergeCell ref="A504:B504"/>
    <mergeCell ref="C504:S504"/>
    <mergeCell ref="A505:B505"/>
    <mergeCell ref="C505:S505"/>
    <mergeCell ref="A506:A507"/>
    <mergeCell ref="B506:B507"/>
    <mergeCell ref="C506:F506"/>
    <mergeCell ref="G506:G507"/>
    <mergeCell ref="H506:S506"/>
    <mergeCell ref="C507:D507"/>
    <mergeCell ref="C498:D498"/>
    <mergeCell ref="E498:F498"/>
    <mergeCell ref="A501:S501"/>
    <mergeCell ref="A502:S502"/>
    <mergeCell ref="A503:B503"/>
    <mergeCell ref="C503:S503"/>
    <mergeCell ref="A496:A497"/>
    <mergeCell ref="B496:B497"/>
    <mergeCell ref="C496:F496"/>
    <mergeCell ref="G496:G497"/>
    <mergeCell ref="H496:S496"/>
    <mergeCell ref="C497:D497"/>
    <mergeCell ref="E497:F497"/>
    <mergeCell ref="A493:B493"/>
    <mergeCell ref="C493:S493"/>
    <mergeCell ref="A494:B494"/>
    <mergeCell ref="C494:S494"/>
    <mergeCell ref="A495:B495"/>
    <mergeCell ref="C495:S495"/>
    <mergeCell ref="C488:D488"/>
    <mergeCell ref="E488:F488"/>
    <mergeCell ref="C489:D489"/>
    <mergeCell ref="E489:F489"/>
    <mergeCell ref="A491:S491"/>
    <mergeCell ref="A492:S492"/>
    <mergeCell ref="A485:B485"/>
    <mergeCell ref="C485:S485"/>
    <mergeCell ref="A486:A487"/>
    <mergeCell ref="B486:B487"/>
    <mergeCell ref="C486:F486"/>
    <mergeCell ref="G486:G487"/>
    <mergeCell ref="H486:S486"/>
    <mergeCell ref="C487:D487"/>
    <mergeCell ref="E487:F487"/>
    <mergeCell ref="A481:S481"/>
    <mergeCell ref="A482:S482"/>
    <mergeCell ref="A483:B483"/>
    <mergeCell ref="C483:S483"/>
    <mergeCell ref="A484:B484"/>
    <mergeCell ref="C484:S484"/>
    <mergeCell ref="C477:D477"/>
    <mergeCell ref="E477:F477"/>
    <mergeCell ref="C478:D478"/>
    <mergeCell ref="E478:F478"/>
    <mergeCell ref="C479:D479"/>
    <mergeCell ref="E479:F479"/>
    <mergeCell ref="C474:D474"/>
    <mergeCell ref="E474:F474"/>
    <mergeCell ref="C475:D475"/>
    <mergeCell ref="E475:F475"/>
    <mergeCell ref="C476:D476"/>
    <mergeCell ref="E476:F476"/>
    <mergeCell ref="A472:A473"/>
    <mergeCell ref="B472:B473"/>
    <mergeCell ref="C472:F472"/>
    <mergeCell ref="G472:G473"/>
    <mergeCell ref="H472:S472"/>
    <mergeCell ref="C473:D473"/>
    <mergeCell ref="E473:F473"/>
    <mergeCell ref="A469:B469"/>
    <mergeCell ref="C469:S469"/>
    <mergeCell ref="A470:B470"/>
    <mergeCell ref="C470:S470"/>
    <mergeCell ref="A471:B471"/>
    <mergeCell ref="C471:S471"/>
    <mergeCell ref="C464:D464"/>
    <mergeCell ref="E464:F464"/>
    <mergeCell ref="C465:D465"/>
    <mergeCell ref="E465:F465"/>
    <mergeCell ref="A467:S467"/>
    <mergeCell ref="A468:S468"/>
    <mergeCell ref="C461:D461"/>
    <mergeCell ref="E461:F461"/>
    <mergeCell ref="C462:D462"/>
    <mergeCell ref="E462:F462"/>
    <mergeCell ref="C463:D463"/>
    <mergeCell ref="E463:F463"/>
    <mergeCell ref="A459:A460"/>
    <mergeCell ref="B459:B460"/>
    <mergeCell ref="C459:F459"/>
    <mergeCell ref="G459:G460"/>
    <mergeCell ref="H459:S459"/>
    <mergeCell ref="C460:D460"/>
    <mergeCell ref="E460:F460"/>
    <mergeCell ref="A456:B456"/>
    <mergeCell ref="C456:S456"/>
    <mergeCell ref="A457:B457"/>
    <mergeCell ref="C457:S457"/>
    <mergeCell ref="A458:B458"/>
    <mergeCell ref="C458:S458"/>
    <mergeCell ref="C451:D451"/>
    <mergeCell ref="E451:F451"/>
    <mergeCell ref="C452:D452"/>
    <mergeCell ref="E452:F452"/>
    <mergeCell ref="A454:S454"/>
    <mergeCell ref="A455:S455"/>
    <mergeCell ref="A448:B448"/>
    <mergeCell ref="C448:S448"/>
    <mergeCell ref="A449:A450"/>
    <mergeCell ref="B449:B450"/>
    <mergeCell ref="C449:F449"/>
    <mergeCell ref="G449:G450"/>
    <mergeCell ref="H449:S449"/>
    <mergeCell ref="C450:D450"/>
    <mergeCell ref="E450:F450"/>
    <mergeCell ref="A444:S444"/>
    <mergeCell ref="A445:S445"/>
    <mergeCell ref="A446:B446"/>
    <mergeCell ref="C446:S446"/>
    <mergeCell ref="A447:B447"/>
    <mergeCell ref="C447:S447"/>
    <mergeCell ref="C440:D440"/>
    <mergeCell ref="E440:F440"/>
    <mergeCell ref="C441:D441"/>
    <mergeCell ref="E441:F441"/>
    <mergeCell ref="C442:D442"/>
    <mergeCell ref="E442:F442"/>
    <mergeCell ref="A438:A439"/>
    <mergeCell ref="B438:B439"/>
    <mergeCell ref="C438:F438"/>
    <mergeCell ref="G438:G439"/>
    <mergeCell ref="H438:S438"/>
    <mergeCell ref="C439:D439"/>
    <mergeCell ref="E439:F439"/>
    <mergeCell ref="A434:S434"/>
    <mergeCell ref="A435:B435"/>
    <mergeCell ref="C435:S435"/>
    <mergeCell ref="A436:B436"/>
    <mergeCell ref="C436:S436"/>
    <mergeCell ref="A437:B437"/>
    <mergeCell ref="C437:S437"/>
    <mergeCell ref="E429:F429"/>
    <mergeCell ref="C430:D430"/>
    <mergeCell ref="E430:F430"/>
    <mergeCell ref="C431:D431"/>
    <mergeCell ref="E431:F431"/>
    <mergeCell ref="A433:S433"/>
    <mergeCell ref="A426:B426"/>
    <mergeCell ref="C426:S426"/>
    <mergeCell ref="A427:B427"/>
    <mergeCell ref="C427:S427"/>
    <mergeCell ref="A428:A429"/>
    <mergeCell ref="B428:B429"/>
    <mergeCell ref="C428:F428"/>
    <mergeCell ref="G428:G429"/>
    <mergeCell ref="H428:S428"/>
    <mergeCell ref="C429:D429"/>
    <mergeCell ref="E420:F420"/>
    <mergeCell ref="C421:D421"/>
    <mergeCell ref="E421:F421"/>
    <mergeCell ref="A423:S423"/>
    <mergeCell ref="A424:S424"/>
    <mergeCell ref="A425:B425"/>
    <mergeCell ref="C425:S425"/>
    <mergeCell ref="A417:B417"/>
    <mergeCell ref="C417:S417"/>
    <mergeCell ref="A418:B418"/>
    <mergeCell ref="C418:S418"/>
    <mergeCell ref="A419:A420"/>
    <mergeCell ref="B419:B420"/>
    <mergeCell ref="C419:F419"/>
    <mergeCell ref="G419:G420"/>
    <mergeCell ref="H419:S419"/>
    <mergeCell ref="C420:D420"/>
    <mergeCell ref="E411:F411"/>
    <mergeCell ref="C412:D412"/>
    <mergeCell ref="E412:F412"/>
    <mergeCell ref="A414:S414"/>
    <mergeCell ref="A415:S415"/>
    <mergeCell ref="A416:B416"/>
    <mergeCell ref="C416:S416"/>
    <mergeCell ref="A408:B408"/>
    <mergeCell ref="C408:S408"/>
    <mergeCell ref="A409:B409"/>
    <mergeCell ref="C409:S409"/>
    <mergeCell ref="A410:A411"/>
    <mergeCell ref="B410:B411"/>
    <mergeCell ref="C410:F410"/>
    <mergeCell ref="G410:G411"/>
    <mergeCell ref="H410:S410"/>
    <mergeCell ref="C411:D411"/>
    <mergeCell ref="C403:D403"/>
    <mergeCell ref="E403:F403"/>
    <mergeCell ref="A405:S405"/>
    <mergeCell ref="A406:S406"/>
    <mergeCell ref="A407:B407"/>
    <mergeCell ref="C407:S407"/>
    <mergeCell ref="A401:A402"/>
    <mergeCell ref="B401:B402"/>
    <mergeCell ref="C401:F401"/>
    <mergeCell ref="G401:G402"/>
    <mergeCell ref="H401:S401"/>
    <mergeCell ref="C402:D402"/>
    <mergeCell ref="E402:F402"/>
    <mergeCell ref="A397:S397"/>
    <mergeCell ref="A398:B398"/>
    <mergeCell ref="C398:S398"/>
    <mergeCell ref="A399:B399"/>
    <mergeCell ref="C399:S399"/>
    <mergeCell ref="A400:B400"/>
    <mergeCell ref="C400:S400"/>
    <mergeCell ref="E392:F392"/>
    <mergeCell ref="C393:D393"/>
    <mergeCell ref="E393:F393"/>
    <mergeCell ref="C394:D394"/>
    <mergeCell ref="E394:F394"/>
    <mergeCell ref="A396:S396"/>
    <mergeCell ref="A389:B389"/>
    <mergeCell ref="C389:S389"/>
    <mergeCell ref="A390:B390"/>
    <mergeCell ref="C390:S390"/>
    <mergeCell ref="A391:A392"/>
    <mergeCell ref="B391:B392"/>
    <mergeCell ref="C391:F391"/>
    <mergeCell ref="G391:G392"/>
    <mergeCell ref="H391:S391"/>
    <mergeCell ref="C392:D392"/>
    <mergeCell ref="C384:D384"/>
    <mergeCell ref="E384:F384"/>
    <mergeCell ref="A386:S386"/>
    <mergeCell ref="A387:S387"/>
    <mergeCell ref="A388:B388"/>
    <mergeCell ref="C388:S388"/>
    <mergeCell ref="A381:B381"/>
    <mergeCell ref="C381:S381"/>
    <mergeCell ref="A382:A383"/>
    <mergeCell ref="B382:B383"/>
    <mergeCell ref="C382:F382"/>
    <mergeCell ref="G382:G383"/>
    <mergeCell ref="H382:S382"/>
    <mergeCell ref="C383:D383"/>
    <mergeCell ref="E383:F383"/>
    <mergeCell ref="A377:S377"/>
    <mergeCell ref="A378:S378"/>
    <mergeCell ref="A379:B379"/>
    <mergeCell ref="C379:S379"/>
    <mergeCell ref="A380:B380"/>
    <mergeCell ref="C380:S380"/>
    <mergeCell ref="C373:D373"/>
    <mergeCell ref="E373:F373"/>
    <mergeCell ref="C374:D374"/>
    <mergeCell ref="E374:F374"/>
    <mergeCell ref="C375:D375"/>
    <mergeCell ref="E375:F375"/>
    <mergeCell ref="C370:D370"/>
    <mergeCell ref="E370:F370"/>
    <mergeCell ref="C371:D371"/>
    <mergeCell ref="E371:F371"/>
    <mergeCell ref="C372:D372"/>
    <mergeCell ref="E372:F372"/>
    <mergeCell ref="A368:A369"/>
    <mergeCell ref="B368:B369"/>
    <mergeCell ref="C368:F368"/>
    <mergeCell ref="G368:G369"/>
    <mergeCell ref="H368:S368"/>
    <mergeCell ref="C369:D369"/>
    <mergeCell ref="E369:F369"/>
    <mergeCell ref="A365:B365"/>
    <mergeCell ref="C365:S365"/>
    <mergeCell ref="A366:B366"/>
    <mergeCell ref="C366:S366"/>
    <mergeCell ref="A367:B367"/>
    <mergeCell ref="C367:S367"/>
    <mergeCell ref="C360:D360"/>
    <mergeCell ref="E360:F360"/>
    <mergeCell ref="C361:D361"/>
    <mergeCell ref="E361:F361"/>
    <mergeCell ref="A363:S363"/>
    <mergeCell ref="A364:S364"/>
    <mergeCell ref="C357:D357"/>
    <mergeCell ref="E357:F357"/>
    <mergeCell ref="C358:D358"/>
    <mergeCell ref="E358:F358"/>
    <mergeCell ref="C359:D359"/>
    <mergeCell ref="E359:F359"/>
    <mergeCell ref="A354:B354"/>
    <mergeCell ref="C354:S354"/>
    <mergeCell ref="A355:A356"/>
    <mergeCell ref="B355:B356"/>
    <mergeCell ref="C355:F355"/>
    <mergeCell ref="G355:G356"/>
    <mergeCell ref="H355:S355"/>
    <mergeCell ref="C356:D356"/>
    <mergeCell ref="E356:F356"/>
    <mergeCell ref="A350:S350"/>
    <mergeCell ref="A351:S351"/>
    <mergeCell ref="A352:B352"/>
    <mergeCell ref="C352:S352"/>
    <mergeCell ref="A353:B353"/>
    <mergeCell ref="C353:S353"/>
    <mergeCell ref="E345:F345"/>
    <mergeCell ref="C346:D346"/>
    <mergeCell ref="E346:F346"/>
    <mergeCell ref="C347:D347"/>
    <mergeCell ref="E347:F347"/>
    <mergeCell ref="C348:D348"/>
    <mergeCell ref="E348:F348"/>
    <mergeCell ref="A342:B342"/>
    <mergeCell ref="C342:S342"/>
    <mergeCell ref="A343:B343"/>
    <mergeCell ref="C343:S343"/>
    <mergeCell ref="A344:A345"/>
    <mergeCell ref="B344:B345"/>
    <mergeCell ref="C344:F344"/>
    <mergeCell ref="G344:G345"/>
    <mergeCell ref="H344:S344"/>
    <mergeCell ref="C345:D345"/>
    <mergeCell ref="C337:D337"/>
    <mergeCell ref="E337:F337"/>
    <mergeCell ref="A339:S339"/>
    <mergeCell ref="A340:S340"/>
    <mergeCell ref="A341:B341"/>
    <mergeCell ref="C341:S341"/>
    <mergeCell ref="C334:D334"/>
    <mergeCell ref="E334:F334"/>
    <mergeCell ref="C335:D335"/>
    <mergeCell ref="E335:F335"/>
    <mergeCell ref="C336:D336"/>
    <mergeCell ref="E336:F336"/>
    <mergeCell ref="A332:A333"/>
    <mergeCell ref="B332:B333"/>
    <mergeCell ref="C332:F332"/>
    <mergeCell ref="G332:G333"/>
    <mergeCell ref="H332:S332"/>
    <mergeCell ref="C333:D333"/>
    <mergeCell ref="E333:F333"/>
    <mergeCell ref="A329:B329"/>
    <mergeCell ref="C329:S329"/>
    <mergeCell ref="A330:B330"/>
    <mergeCell ref="C330:S330"/>
    <mergeCell ref="A331:B331"/>
    <mergeCell ref="C331:S331"/>
    <mergeCell ref="C324:D324"/>
    <mergeCell ref="E324:F324"/>
    <mergeCell ref="C325:D325"/>
    <mergeCell ref="E325:F325"/>
    <mergeCell ref="A327:S327"/>
    <mergeCell ref="A328:S328"/>
    <mergeCell ref="C321:D321"/>
    <mergeCell ref="E321:F321"/>
    <mergeCell ref="C322:D322"/>
    <mergeCell ref="E322:F322"/>
    <mergeCell ref="C323:D323"/>
    <mergeCell ref="E323:F323"/>
    <mergeCell ref="A319:A320"/>
    <mergeCell ref="B319:B320"/>
    <mergeCell ref="C319:F319"/>
    <mergeCell ref="G319:G320"/>
    <mergeCell ref="H319:S319"/>
    <mergeCell ref="C320:D320"/>
    <mergeCell ref="E320:F320"/>
    <mergeCell ref="A316:B316"/>
    <mergeCell ref="C316:S316"/>
    <mergeCell ref="A317:B317"/>
    <mergeCell ref="C317:S317"/>
    <mergeCell ref="A318:B318"/>
    <mergeCell ref="C318:S318"/>
    <mergeCell ref="C311:D311"/>
    <mergeCell ref="E311:F311"/>
    <mergeCell ref="C312:D312"/>
    <mergeCell ref="E312:F312"/>
    <mergeCell ref="A314:S314"/>
    <mergeCell ref="A315:S315"/>
    <mergeCell ref="A309:A310"/>
    <mergeCell ref="B309:B310"/>
    <mergeCell ref="C309:F309"/>
    <mergeCell ref="G309:G310"/>
    <mergeCell ref="H309:S309"/>
    <mergeCell ref="C310:D310"/>
    <mergeCell ref="E310:F310"/>
    <mergeCell ref="A306:B306"/>
    <mergeCell ref="C306:S306"/>
    <mergeCell ref="A307:B307"/>
    <mergeCell ref="C307:S307"/>
    <mergeCell ref="A308:B308"/>
    <mergeCell ref="C308:S308"/>
    <mergeCell ref="C301:D301"/>
    <mergeCell ref="E301:F301"/>
    <mergeCell ref="C302:D302"/>
    <mergeCell ref="E302:F302"/>
    <mergeCell ref="A304:S304"/>
    <mergeCell ref="A305:S305"/>
    <mergeCell ref="C298:D298"/>
    <mergeCell ref="E298:F298"/>
    <mergeCell ref="C299:D299"/>
    <mergeCell ref="E299:F299"/>
    <mergeCell ref="C300:D300"/>
    <mergeCell ref="E300:F300"/>
    <mergeCell ref="A295:B295"/>
    <mergeCell ref="C295:S295"/>
    <mergeCell ref="A296:A297"/>
    <mergeCell ref="B296:B297"/>
    <mergeCell ref="C296:F296"/>
    <mergeCell ref="G296:G297"/>
    <mergeCell ref="H296:S296"/>
    <mergeCell ref="C297:D297"/>
    <mergeCell ref="E297:F297"/>
    <mergeCell ref="A291:S291"/>
    <mergeCell ref="A292:S292"/>
    <mergeCell ref="A293:B293"/>
    <mergeCell ref="C293:S293"/>
    <mergeCell ref="A294:B294"/>
    <mergeCell ref="C294:S294"/>
    <mergeCell ref="E286:F286"/>
    <mergeCell ref="C287:D287"/>
    <mergeCell ref="E287:F287"/>
    <mergeCell ref="C288:D288"/>
    <mergeCell ref="E288:F288"/>
    <mergeCell ref="C289:D289"/>
    <mergeCell ref="E289:F289"/>
    <mergeCell ref="A283:B283"/>
    <mergeCell ref="C283:S283"/>
    <mergeCell ref="A284:B284"/>
    <mergeCell ref="C284:S284"/>
    <mergeCell ref="A285:A286"/>
    <mergeCell ref="B285:B286"/>
    <mergeCell ref="C285:F285"/>
    <mergeCell ref="G285:G286"/>
    <mergeCell ref="H285:S285"/>
    <mergeCell ref="C286:D286"/>
    <mergeCell ref="E277:F277"/>
    <mergeCell ref="C278:D278"/>
    <mergeCell ref="E278:F278"/>
    <mergeCell ref="A280:S280"/>
    <mergeCell ref="A281:S281"/>
    <mergeCell ref="A282:B282"/>
    <mergeCell ref="C282:S282"/>
    <mergeCell ref="A274:B274"/>
    <mergeCell ref="C274:S274"/>
    <mergeCell ref="A275:B275"/>
    <mergeCell ref="C275:S275"/>
    <mergeCell ref="A276:A277"/>
    <mergeCell ref="B276:B277"/>
    <mergeCell ref="C276:F276"/>
    <mergeCell ref="G276:G277"/>
    <mergeCell ref="H276:S276"/>
    <mergeCell ref="C277:D277"/>
    <mergeCell ref="C269:D269"/>
    <mergeCell ref="E269:F269"/>
    <mergeCell ref="A271:S271"/>
    <mergeCell ref="A272:S272"/>
    <mergeCell ref="A273:B273"/>
    <mergeCell ref="C273:S273"/>
    <mergeCell ref="E265:F265"/>
    <mergeCell ref="C266:D266"/>
    <mergeCell ref="E266:F266"/>
    <mergeCell ref="C267:D267"/>
    <mergeCell ref="E267:F267"/>
    <mergeCell ref="C268:D268"/>
    <mergeCell ref="E268:F268"/>
    <mergeCell ref="A262:B262"/>
    <mergeCell ref="C262:S262"/>
    <mergeCell ref="A263:B263"/>
    <mergeCell ref="C263:S263"/>
    <mergeCell ref="A264:A265"/>
    <mergeCell ref="B264:B265"/>
    <mergeCell ref="C264:F264"/>
    <mergeCell ref="G264:G265"/>
    <mergeCell ref="H264:S264"/>
    <mergeCell ref="C265:D265"/>
    <mergeCell ref="A258:S258"/>
    <mergeCell ref="A259:S259"/>
    <mergeCell ref="A260:B260"/>
    <mergeCell ref="C260:S260"/>
    <mergeCell ref="A261:B261"/>
    <mergeCell ref="C261:S261"/>
    <mergeCell ref="C254:D254"/>
    <mergeCell ref="E254:F254"/>
    <mergeCell ref="C255:D255"/>
    <mergeCell ref="E255:F255"/>
    <mergeCell ref="C256:D256"/>
    <mergeCell ref="E256:F256"/>
    <mergeCell ref="C251:D251"/>
    <mergeCell ref="E251:F251"/>
    <mergeCell ref="C252:D252"/>
    <mergeCell ref="E252:F252"/>
    <mergeCell ref="C253:D253"/>
    <mergeCell ref="E253:F253"/>
    <mergeCell ref="E247:F247"/>
    <mergeCell ref="C248:D248"/>
    <mergeCell ref="E248:F248"/>
    <mergeCell ref="C249:D249"/>
    <mergeCell ref="E249:F249"/>
    <mergeCell ref="C250:D250"/>
    <mergeCell ref="E250:F250"/>
    <mergeCell ref="A244:B244"/>
    <mergeCell ref="C244:S244"/>
    <mergeCell ref="A245:B245"/>
    <mergeCell ref="C245:S245"/>
    <mergeCell ref="A246:A247"/>
    <mergeCell ref="B246:B247"/>
    <mergeCell ref="C246:F246"/>
    <mergeCell ref="G246:G247"/>
    <mergeCell ref="H246:S246"/>
    <mergeCell ref="C247:D247"/>
    <mergeCell ref="A240:S240"/>
    <mergeCell ref="A241:S241"/>
    <mergeCell ref="A242:B242"/>
    <mergeCell ref="C242:S242"/>
    <mergeCell ref="A243:B243"/>
    <mergeCell ref="C243:S243"/>
    <mergeCell ref="C236:D236"/>
    <mergeCell ref="E236:F236"/>
    <mergeCell ref="C237:D237"/>
    <mergeCell ref="E237:F237"/>
    <mergeCell ref="C238:D238"/>
    <mergeCell ref="E238:F238"/>
    <mergeCell ref="A233:B233"/>
    <mergeCell ref="C233:S233"/>
    <mergeCell ref="A234:A235"/>
    <mergeCell ref="B234:B235"/>
    <mergeCell ref="C234:F234"/>
    <mergeCell ref="G234:G235"/>
    <mergeCell ref="H234:S234"/>
    <mergeCell ref="C235:D235"/>
    <mergeCell ref="E235:F235"/>
    <mergeCell ref="A229:S229"/>
    <mergeCell ref="A230:S230"/>
    <mergeCell ref="A231:B231"/>
    <mergeCell ref="C231:S231"/>
    <mergeCell ref="A232:B232"/>
    <mergeCell ref="C232:S232"/>
    <mergeCell ref="C224:D224"/>
    <mergeCell ref="E224:F224"/>
    <mergeCell ref="C225:D225"/>
    <mergeCell ref="E225:F225"/>
    <mergeCell ref="C226:D226"/>
    <mergeCell ref="E226:F226"/>
    <mergeCell ref="C221:D221"/>
    <mergeCell ref="E221:F221"/>
    <mergeCell ref="C222:D222"/>
    <mergeCell ref="E222:F222"/>
    <mergeCell ref="C223:D223"/>
    <mergeCell ref="E223:F223"/>
    <mergeCell ref="C218:D218"/>
    <mergeCell ref="E218:F218"/>
    <mergeCell ref="C219:D219"/>
    <mergeCell ref="E219:F219"/>
    <mergeCell ref="C220:D220"/>
    <mergeCell ref="E220:F220"/>
    <mergeCell ref="A215:B215"/>
    <mergeCell ref="C215:S215"/>
    <mergeCell ref="A216:A217"/>
    <mergeCell ref="B216:B217"/>
    <mergeCell ref="C216:F216"/>
    <mergeCell ref="G216:G217"/>
    <mergeCell ref="H216:S216"/>
    <mergeCell ref="C217:D217"/>
    <mergeCell ref="E217:F217"/>
    <mergeCell ref="A211:S211"/>
    <mergeCell ref="A212:S212"/>
    <mergeCell ref="A213:B213"/>
    <mergeCell ref="C213:S213"/>
    <mergeCell ref="A214:B214"/>
    <mergeCell ref="C214:S214"/>
    <mergeCell ref="E206:F206"/>
    <mergeCell ref="C207:D207"/>
    <mergeCell ref="E207:F207"/>
    <mergeCell ref="C208:D208"/>
    <mergeCell ref="E208:F208"/>
    <mergeCell ref="C209:D209"/>
    <mergeCell ref="E209:F209"/>
    <mergeCell ref="A203:B203"/>
    <mergeCell ref="C203:S203"/>
    <mergeCell ref="A204:B204"/>
    <mergeCell ref="C204:S204"/>
    <mergeCell ref="A205:A206"/>
    <mergeCell ref="B205:B206"/>
    <mergeCell ref="C205:F205"/>
    <mergeCell ref="G205:G206"/>
    <mergeCell ref="H205:S205"/>
    <mergeCell ref="C206:D206"/>
    <mergeCell ref="C198:D198"/>
    <mergeCell ref="E198:F198"/>
    <mergeCell ref="A200:S200"/>
    <mergeCell ref="A201:S201"/>
    <mergeCell ref="A202:B202"/>
    <mergeCell ref="C202:S202"/>
    <mergeCell ref="C195:D195"/>
    <mergeCell ref="E195:F195"/>
    <mergeCell ref="C196:D196"/>
    <mergeCell ref="E196:F196"/>
    <mergeCell ref="C197:D197"/>
    <mergeCell ref="E197:F197"/>
    <mergeCell ref="A192:B192"/>
    <mergeCell ref="C192:S192"/>
    <mergeCell ref="A193:A194"/>
    <mergeCell ref="B193:B194"/>
    <mergeCell ref="C193:F193"/>
    <mergeCell ref="G193:G194"/>
    <mergeCell ref="H193:S193"/>
    <mergeCell ref="C194:D194"/>
    <mergeCell ref="E194:F194"/>
    <mergeCell ref="A188:S188"/>
    <mergeCell ref="A189:S189"/>
    <mergeCell ref="A190:B190"/>
    <mergeCell ref="C190:S190"/>
    <mergeCell ref="A191:B191"/>
    <mergeCell ref="C191:S191"/>
    <mergeCell ref="C184:D184"/>
    <mergeCell ref="E184:F184"/>
    <mergeCell ref="C185:D185"/>
    <mergeCell ref="E185:F185"/>
    <mergeCell ref="C186:D186"/>
    <mergeCell ref="E186:F186"/>
    <mergeCell ref="A182:A183"/>
    <mergeCell ref="B182:B183"/>
    <mergeCell ref="C182:F182"/>
    <mergeCell ref="G182:G183"/>
    <mergeCell ref="H182:S182"/>
    <mergeCell ref="C183:D183"/>
    <mergeCell ref="E183:F183"/>
    <mergeCell ref="A179:B179"/>
    <mergeCell ref="C179:S179"/>
    <mergeCell ref="A180:B180"/>
    <mergeCell ref="C180:S180"/>
    <mergeCell ref="A181:B181"/>
    <mergeCell ref="C181:S181"/>
    <mergeCell ref="C174:D174"/>
    <mergeCell ref="E174:F174"/>
    <mergeCell ref="C175:D175"/>
    <mergeCell ref="E175:F175"/>
    <mergeCell ref="A177:S177"/>
    <mergeCell ref="A178:S178"/>
    <mergeCell ref="A172:A173"/>
    <mergeCell ref="B172:B173"/>
    <mergeCell ref="C172:F172"/>
    <mergeCell ref="G172:G173"/>
    <mergeCell ref="H172:S172"/>
    <mergeCell ref="C173:D173"/>
    <mergeCell ref="E173:F173"/>
    <mergeCell ref="A169:B169"/>
    <mergeCell ref="C169:S169"/>
    <mergeCell ref="A170:B170"/>
    <mergeCell ref="C170:S170"/>
    <mergeCell ref="A171:B171"/>
    <mergeCell ref="C171:S171"/>
    <mergeCell ref="C164:D164"/>
    <mergeCell ref="E164:F164"/>
    <mergeCell ref="C165:D165"/>
    <mergeCell ref="E165:F165"/>
    <mergeCell ref="A167:S167"/>
    <mergeCell ref="A168:S168"/>
    <mergeCell ref="A162:A163"/>
    <mergeCell ref="B162:B163"/>
    <mergeCell ref="C162:F162"/>
    <mergeCell ref="G162:G163"/>
    <mergeCell ref="H162:S162"/>
    <mergeCell ref="C163:D163"/>
    <mergeCell ref="E163:F163"/>
    <mergeCell ref="A159:B159"/>
    <mergeCell ref="C159:S159"/>
    <mergeCell ref="A160:B160"/>
    <mergeCell ref="C160:S160"/>
    <mergeCell ref="A161:B161"/>
    <mergeCell ref="C161:S161"/>
    <mergeCell ref="C154:D154"/>
    <mergeCell ref="E154:F154"/>
    <mergeCell ref="C155:D155"/>
    <mergeCell ref="E155:F155"/>
    <mergeCell ref="A157:S157"/>
    <mergeCell ref="A158:S158"/>
    <mergeCell ref="A152:A153"/>
    <mergeCell ref="B152:B153"/>
    <mergeCell ref="C152:F152"/>
    <mergeCell ref="G152:G153"/>
    <mergeCell ref="H152:S152"/>
    <mergeCell ref="C153:D153"/>
    <mergeCell ref="E153:F153"/>
    <mergeCell ref="A149:B149"/>
    <mergeCell ref="C149:S149"/>
    <mergeCell ref="A150:B150"/>
    <mergeCell ref="C150:S150"/>
    <mergeCell ref="A151:B151"/>
    <mergeCell ref="C151:S151"/>
    <mergeCell ref="C144:D144"/>
    <mergeCell ref="E144:F144"/>
    <mergeCell ref="C145:D145"/>
    <mergeCell ref="E145:F145"/>
    <mergeCell ref="A147:S147"/>
    <mergeCell ref="A148:S148"/>
    <mergeCell ref="A142:A143"/>
    <mergeCell ref="B142:B143"/>
    <mergeCell ref="C142:F142"/>
    <mergeCell ref="G142:G143"/>
    <mergeCell ref="H142:S142"/>
    <mergeCell ref="C143:D143"/>
    <mergeCell ref="E143:F143"/>
    <mergeCell ref="A139:B139"/>
    <mergeCell ref="C139:S139"/>
    <mergeCell ref="A140:B140"/>
    <mergeCell ref="C140:S140"/>
    <mergeCell ref="A141:B141"/>
    <mergeCell ref="C141:S141"/>
    <mergeCell ref="E133:F133"/>
    <mergeCell ref="C134:D134"/>
    <mergeCell ref="E134:F134"/>
    <mergeCell ref="A136:S136"/>
    <mergeCell ref="A137:S137"/>
    <mergeCell ref="A138:B138"/>
    <mergeCell ref="C138:S138"/>
    <mergeCell ref="A130:B130"/>
    <mergeCell ref="C130:S130"/>
    <mergeCell ref="A131:B131"/>
    <mergeCell ref="C131:S131"/>
    <mergeCell ref="A132:A133"/>
    <mergeCell ref="B132:B133"/>
    <mergeCell ref="C132:F132"/>
    <mergeCell ref="G132:G133"/>
    <mergeCell ref="H132:S132"/>
    <mergeCell ref="C133:D133"/>
    <mergeCell ref="C125:D125"/>
    <mergeCell ref="E125:F125"/>
    <mergeCell ref="A127:S127"/>
    <mergeCell ref="A128:S128"/>
    <mergeCell ref="A129:B129"/>
    <mergeCell ref="C129:S129"/>
    <mergeCell ref="A123:A124"/>
    <mergeCell ref="B123:B124"/>
    <mergeCell ref="C123:F123"/>
    <mergeCell ref="G123:G124"/>
    <mergeCell ref="H123:S123"/>
    <mergeCell ref="C124:D124"/>
    <mergeCell ref="E124:F124"/>
    <mergeCell ref="A120:B120"/>
    <mergeCell ref="C120:S120"/>
    <mergeCell ref="A121:B121"/>
    <mergeCell ref="C121:S121"/>
    <mergeCell ref="A122:B122"/>
    <mergeCell ref="C122:S122"/>
    <mergeCell ref="C115:D115"/>
    <mergeCell ref="E115:F115"/>
    <mergeCell ref="C116:D116"/>
    <mergeCell ref="E116:F116"/>
    <mergeCell ref="A118:S118"/>
    <mergeCell ref="A119:S119"/>
    <mergeCell ref="A112:B112"/>
    <mergeCell ref="C112:S112"/>
    <mergeCell ref="A113:A114"/>
    <mergeCell ref="B113:B114"/>
    <mergeCell ref="C113:F113"/>
    <mergeCell ref="G113:G114"/>
    <mergeCell ref="H113:S113"/>
    <mergeCell ref="C114:D114"/>
    <mergeCell ref="E114:F114"/>
    <mergeCell ref="A108:S108"/>
    <mergeCell ref="A109:S109"/>
    <mergeCell ref="A110:B110"/>
    <mergeCell ref="C110:S110"/>
    <mergeCell ref="A111:B111"/>
    <mergeCell ref="C111:S111"/>
    <mergeCell ref="C104:D104"/>
    <mergeCell ref="E104:F104"/>
    <mergeCell ref="C105:D105"/>
    <mergeCell ref="E105:F105"/>
    <mergeCell ref="C106:D106"/>
    <mergeCell ref="E106:F106"/>
    <mergeCell ref="C101:D101"/>
    <mergeCell ref="E101:F101"/>
    <mergeCell ref="C102:D102"/>
    <mergeCell ref="E102:F102"/>
    <mergeCell ref="C103:D103"/>
    <mergeCell ref="E103:F103"/>
    <mergeCell ref="A99:A100"/>
    <mergeCell ref="B99:B100"/>
    <mergeCell ref="C99:F99"/>
    <mergeCell ref="G99:G100"/>
    <mergeCell ref="H99:S99"/>
    <mergeCell ref="C100:D100"/>
    <mergeCell ref="E100:F100"/>
    <mergeCell ref="A96:B96"/>
    <mergeCell ref="C96:S96"/>
    <mergeCell ref="A97:B97"/>
    <mergeCell ref="C97:S97"/>
    <mergeCell ref="A98:B98"/>
    <mergeCell ref="C98:S98"/>
    <mergeCell ref="C91:D91"/>
    <mergeCell ref="E91:F91"/>
    <mergeCell ref="C92:D92"/>
    <mergeCell ref="E92:F92"/>
    <mergeCell ref="A94:S94"/>
    <mergeCell ref="A95:S95"/>
    <mergeCell ref="A89:A90"/>
    <mergeCell ref="B89:B90"/>
    <mergeCell ref="C89:F89"/>
    <mergeCell ref="G89:G90"/>
    <mergeCell ref="H89:S89"/>
    <mergeCell ref="C90:D90"/>
    <mergeCell ref="E90:F90"/>
    <mergeCell ref="A86:B86"/>
    <mergeCell ref="C86:S86"/>
    <mergeCell ref="A87:B87"/>
    <mergeCell ref="C87:S87"/>
    <mergeCell ref="A88:B88"/>
    <mergeCell ref="C88:S88"/>
    <mergeCell ref="C81:D81"/>
    <mergeCell ref="E81:F81"/>
    <mergeCell ref="C82:D82"/>
    <mergeCell ref="E82:F82"/>
    <mergeCell ref="A84:S84"/>
    <mergeCell ref="A85:S85"/>
    <mergeCell ref="A79:A80"/>
    <mergeCell ref="B79:B80"/>
    <mergeCell ref="C79:F79"/>
    <mergeCell ref="G79:G80"/>
    <mergeCell ref="H79:S79"/>
    <mergeCell ref="C80:D80"/>
    <mergeCell ref="E80:F80"/>
    <mergeCell ref="A76:B76"/>
    <mergeCell ref="C76:S76"/>
    <mergeCell ref="A77:B77"/>
    <mergeCell ref="C77:S77"/>
    <mergeCell ref="A78:B78"/>
    <mergeCell ref="C78:S78"/>
    <mergeCell ref="C71:D71"/>
    <mergeCell ref="E71:F71"/>
    <mergeCell ref="C72:D72"/>
    <mergeCell ref="E72:F72"/>
    <mergeCell ref="A74:S74"/>
    <mergeCell ref="A75:S75"/>
    <mergeCell ref="A69:A70"/>
    <mergeCell ref="B69:B70"/>
    <mergeCell ref="C69:F69"/>
    <mergeCell ref="G69:G70"/>
    <mergeCell ref="H69:S69"/>
    <mergeCell ref="C70:D70"/>
    <mergeCell ref="E70:F70"/>
    <mergeCell ref="A65:S65"/>
    <mergeCell ref="A66:B66"/>
    <mergeCell ref="C66:S66"/>
    <mergeCell ref="A67:B67"/>
    <mergeCell ref="C67:S67"/>
    <mergeCell ref="A68:B68"/>
    <mergeCell ref="C68:S68"/>
    <mergeCell ref="E60:F60"/>
    <mergeCell ref="C61:D61"/>
    <mergeCell ref="E61:F61"/>
    <mergeCell ref="C62:D62"/>
    <mergeCell ref="E62:F62"/>
    <mergeCell ref="A64:S64"/>
    <mergeCell ref="A57:B57"/>
    <mergeCell ref="C57:S57"/>
    <mergeCell ref="A58:B58"/>
    <mergeCell ref="C58:S58"/>
    <mergeCell ref="A59:A60"/>
    <mergeCell ref="B59:B60"/>
    <mergeCell ref="C59:F59"/>
    <mergeCell ref="G59:G60"/>
    <mergeCell ref="H59:S59"/>
    <mergeCell ref="C60:D60"/>
    <mergeCell ref="E51:F51"/>
    <mergeCell ref="C52:D52"/>
    <mergeCell ref="E52:F52"/>
    <mergeCell ref="A54:S54"/>
    <mergeCell ref="A55:S55"/>
    <mergeCell ref="A56:B56"/>
    <mergeCell ref="C56:S56"/>
    <mergeCell ref="A48:B48"/>
    <mergeCell ref="C48:S48"/>
    <mergeCell ref="A49:B49"/>
    <mergeCell ref="C49:S49"/>
    <mergeCell ref="A50:A51"/>
    <mergeCell ref="B50:B51"/>
    <mergeCell ref="C50:F50"/>
    <mergeCell ref="G50:G51"/>
    <mergeCell ref="H50:S50"/>
    <mergeCell ref="C51:D51"/>
    <mergeCell ref="C43:D43"/>
    <mergeCell ref="E43:F43"/>
    <mergeCell ref="A45:S45"/>
    <mergeCell ref="A46:S46"/>
    <mergeCell ref="A47:B47"/>
    <mergeCell ref="C47:S47"/>
    <mergeCell ref="A40:B40"/>
    <mergeCell ref="C40:S40"/>
    <mergeCell ref="A41:A42"/>
    <mergeCell ref="B41:B42"/>
    <mergeCell ref="C41:F41"/>
    <mergeCell ref="G41:G42"/>
    <mergeCell ref="H41:S41"/>
    <mergeCell ref="C42:D42"/>
    <mergeCell ref="E42:F42"/>
    <mergeCell ref="A36:S36"/>
    <mergeCell ref="A37:S37"/>
    <mergeCell ref="A38:B38"/>
    <mergeCell ref="C38:S38"/>
    <mergeCell ref="A39:B39"/>
    <mergeCell ref="C39:S39"/>
    <mergeCell ref="E31:F31"/>
    <mergeCell ref="C32:D32"/>
    <mergeCell ref="E32:F32"/>
    <mergeCell ref="C33:D33"/>
    <mergeCell ref="E33:F33"/>
    <mergeCell ref="C34:D34"/>
    <mergeCell ref="E34:F34"/>
    <mergeCell ref="A28:B28"/>
    <mergeCell ref="C28:S28"/>
    <mergeCell ref="A29:B29"/>
    <mergeCell ref="C29:S29"/>
    <mergeCell ref="A30:A31"/>
    <mergeCell ref="B30:B31"/>
    <mergeCell ref="C30:F30"/>
    <mergeCell ref="G30:G31"/>
    <mergeCell ref="H30:S30"/>
    <mergeCell ref="C31:D31"/>
    <mergeCell ref="C21:D21"/>
    <mergeCell ref="E21:F21"/>
    <mergeCell ref="A23:S23"/>
    <mergeCell ref="A25:S25"/>
    <mergeCell ref="A26:S26"/>
    <mergeCell ref="A27:B27"/>
    <mergeCell ref="C27:S27"/>
    <mergeCell ref="A18:B18"/>
    <mergeCell ref="C18:S18"/>
    <mergeCell ref="A19:A20"/>
    <mergeCell ref="B19:B20"/>
    <mergeCell ref="C19:F19"/>
    <mergeCell ref="G19:G20"/>
    <mergeCell ref="H19:S19"/>
    <mergeCell ref="C20:D20"/>
    <mergeCell ref="E20:F20"/>
    <mergeCell ref="A14:S14"/>
    <mergeCell ref="A15:S15"/>
    <mergeCell ref="A16:B16"/>
    <mergeCell ref="C16:S16"/>
    <mergeCell ref="A17:B17"/>
    <mergeCell ref="C17:S17"/>
    <mergeCell ref="C10:D10"/>
    <mergeCell ref="E10:F10"/>
    <mergeCell ref="C11:D11"/>
    <mergeCell ref="E11:F11"/>
    <mergeCell ref="C12:D12"/>
    <mergeCell ref="E12:F12"/>
    <mergeCell ref="A7:B7"/>
    <mergeCell ref="C7:S7"/>
    <mergeCell ref="A8:A9"/>
    <mergeCell ref="B8:B9"/>
    <mergeCell ref="C8:F8"/>
    <mergeCell ref="G8:G9"/>
    <mergeCell ref="H8:S8"/>
    <mergeCell ref="C9:D9"/>
    <mergeCell ref="E9:F9"/>
    <mergeCell ref="A1:S1"/>
    <mergeCell ref="A3:S3"/>
    <mergeCell ref="A4:S4"/>
    <mergeCell ref="A5:B5"/>
    <mergeCell ref="C5:S5"/>
    <mergeCell ref="A6:B6"/>
    <mergeCell ref="C6:S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C8" sqref="C8"/>
    </sheetView>
  </sheetViews>
  <sheetFormatPr baseColWidth="10" defaultRowHeight="15"/>
  <cols>
    <col min="1" max="1" width="52.5703125" customWidth="1"/>
    <col min="2" max="2" width="26.5703125" customWidth="1"/>
    <col min="3" max="3" width="18.7109375" customWidth="1"/>
    <col min="4" max="4" width="7.5703125" customWidth="1"/>
    <col min="5" max="5" width="21.140625" customWidth="1"/>
    <col min="6" max="6" width="23.7109375" customWidth="1"/>
    <col min="7" max="7" width="25.28515625" customWidth="1"/>
    <col min="8" max="8" width="37.28515625" style="284" customWidth="1"/>
    <col min="257" max="257" width="52.5703125" customWidth="1"/>
    <col min="258" max="258" width="26.5703125" customWidth="1"/>
    <col min="259" max="259" width="18.7109375" customWidth="1"/>
    <col min="260" max="260" width="7.5703125" customWidth="1"/>
    <col min="261" max="261" width="21.140625" customWidth="1"/>
    <col min="262" max="262" width="23.7109375" customWidth="1"/>
    <col min="263" max="263" width="25.28515625" customWidth="1"/>
    <col min="264" max="264" width="37.28515625" customWidth="1"/>
    <col min="513" max="513" width="52.5703125" customWidth="1"/>
    <col min="514" max="514" width="26.5703125" customWidth="1"/>
    <col min="515" max="515" width="18.7109375" customWidth="1"/>
    <col min="516" max="516" width="7.5703125" customWidth="1"/>
    <col min="517" max="517" width="21.140625" customWidth="1"/>
    <col min="518" max="518" width="23.7109375" customWidth="1"/>
    <col min="519" max="519" width="25.28515625" customWidth="1"/>
    <col min="520" max="520" width="37.28515625" customWidth="1"/>
    <col min="769" max="769" width="52.5703125" customWidth="1"/>
    <col min="770" max="770" width="26.5703125" customWidth="1"/>
    <col min="771" max="771" width="18.7109375" customWidth="1"/>
    <col min="772" max="772" width="7.5703125" customWidth="1"/>
    <col min="773" max="773" width="21.140625" customWidth="1"/>
    <col min="774" max="774" width="23.7109375" customWidth="1"/>
    <col min="775" max="775" width="25.28515625" customWidth="1"/>
    <col min="776" max="776" width="37.28515625" customWidth="1"/>
    <col min="1025" max="1025" width="52.5703125" customWidth="1"/>
    <col min="1026" max="1026" width="26.5703125" customWidth="1"/>
    <col min="1027" max="1027" width="18.7109375" customWidth="1"/>
    <col min="1028" max="1028" width="7.5703125" customWidth="1"/>
    <col min="1029" max="1029" width="21.140625" customWidth="1"/>
    <col min="1030" max="1030" width="23.7109375" customWidth="1"/>
    <col min="1031" max="1031" width="25.28515625" customWidth="1"/>
    <col min="1032" max="1032" width="37.28515625" customWidth="1"/>
    <col min="1281" max="1281" width="52.5703125" customWidth="1"/>
    <col min="1282" max="1282" width="26.5703125" customWidth="1"/>
    <col min="1283" max="1283" width="18.7109375" customWidth="1"/>
    <col min="1284" max="1284" width="7.5703125" customWidth="1"/>
    <col min="1285" max="1285" width="21.140625" customWidth="1"/>
    <col min="1286" max="1286" width="23.7109375" customWidth="1"/>
    <col min="1287" max="1287" width="25.28515625" customWidth="1"/>
    <col min="1288" max="1288" width="37.28515625" customWidth="1"/>
    <col min="1537" max="1537" width="52.5703125" customWidth="1"/>
    <col min="1538" max="1538" width="26.5703125" customWidth="1"/>
    <col min="1539" max="1539" width="18.7109375" customWidth="1"/>
    <col min="1540" max="1540" width="7.5703125" customWidth="1"/>
    <col min="1541" max="1541" width="21.140625" customWidth="1"/>
    <col min="1542" max="1542" width="23.7109375" customWidth="1"/>
    <col min="1543" max="1543" width="25.28515625" customWidth="1"/>
    <col min="1544" max="1544" width="37.28515625" customWidth="1"/>
    <col min="1793" max="1793" width="52.5703125" customWidth="1"/>
    <col min="1794" max="1794" width="26.5703125" customWidth="1"/>
    <col min="1795" max="1795" width="18.7109375" customWidth="1"/>
    <col min="1796" max="1796" width="7.5703125" customWidth="1"/>
    <col min="1797" max="1797" width="21.140625" customWidth="1"/>
    <col min="1798" max="1798" width="23.7109375" customWidth="1"/>
    <col min="1799" max="1799" width="25.28515625" customWidth="1"/>
    <col min="1800" max="1800" width="37.28515625" customWidth="1"/>
    <col min="2049" max="2049" width="52.5703125" customWidth="1"/>
    <col min="2050" max="2050" width="26.5703125" customWidth="1"/>
    <col min="2051" max="2051" width="18.7109375" customWidth="1"/>
    <col min="2052" max="2052" width="7.5703125" customWidth="1"/>
    <col min="2053" max="2053" width="21.140625" customWidth="1"/>
    <col min="2054" max="2054" width="23.7109375" customWidth="1"/>
    <col min="2055" max="2055" width="25.28515625" customWidth="1"/>
    <col min="2056" max="2056" width="37.28515625" customWidth="1"/>
    <col min="2305" max="2305" width="52.5703125" customWidth="1"/>
    <col min="2306" max="2306" width="26.5703125" customWidth="1"/>
    <col min="2307" max="2307" width="18.7109375" customWidth="1"/>
    <col min="2308" max="2308" width="7.5703125" customWidth="1"/>
    <col min="2309" max="2309" width="21.140625" customWidth="1"/>
    <col min="2310" max="2310" width="23.7109375" customWidth="1"/>
    <col min="2311" max="2311" width="25.28515625" customWidth="1"/>
    <col min="2312" max="2312" width="37.28515625" customWidth="1"/>
    <col min="2561" max="2561" width="52.5703125" customWidth="1"/>
    <col min="2562" max="2562" width="26.5703125" customWidth="1"/>
    <col min="2563" max="2563" width="18.7109375" customWidth="1"/>
    <col min="2564" max="2564" width="7.5703125" customWidth="1"/>
    <col min="2565" max="2565" width="21.140625" customWidth="1"/>
    <col min="2566" max="2566" width="23.7109375" customWidth="1"/>
    <col min="2567" max="2567" width="25.28515625" customWidth="1"/>
    <col min="2568" max="2568" width="37.28515625" customWidth="1"/>
    <col min="2817" max="2817" width="52.5703125" customWidth="1"/>
    <col min="2818" max="2818" width="26.5703125" customWidth="1"/>
    <col min="2819" max="2819" width="18.7109375" customWidth="1"/>
    <col min="2820" max="2820" width="7.5703125" customWidth="1"/>
    <col min="2821" max="2821" width="21.140625" customWidth="1"/>
    <col min="2822" max="2822" width="23.7109375" customWidth="1"/>
    <col min="2823" max="2823" width="25.28515625" customWidth="1"/>
    <col min="2824" max="2824" width="37.28515625" customWidth="1"/>
    <col min="3073" max="3073" width="52.5703125" customWidth="1"/>
    <col min="3074" max="3074" width="26.5703125" customWidth="1"/>
    <col min="3075" max="3075" width="18.7109375" customWidth="1"/>
    <col min="3076" max="3076" width="7.5703125" customWidth="1"/>
    <col min="3077" max="3077" width="21.140625" customWidth="1"/>
    <col min="3078" max="3078" width="23.7109375" customWidth="1"/>
    <col min="3079" max="3079" width="25.28515625" customWidth="1"/>
    <col min="3080" max="3080" width="37.28515625" customWidth="1"/>
    <col min="3329" max="3329" width="52.5703125" customWidth="1"/>
    <col min="3330" max="3330" width="26.5703125" customWidth="1"/>
    <col min="3331" max="3331" width="18.7109375" customWidth="1"/>
    <col min="3332" max="3332" width="7.5703125" customWidth="1"/>
    <col min="3333" max="3333" width="21.140625" customWidth="1"/>
    <col min="3334" max="3334" width="23.7109375" customWidth="1"/>
    <col min="3335" max="3335" width="25.28515625" customWidth="1"/>
    <col min="3336" max="3336" width="37.28515625" customWidth="1"/>
    <col min="3585" max="3585" width="52.5703125" customWidth="1"/>
    <col min="3586" max="3586" width="26.5703125" customWidth="1"/>
    <col min="3587" max="3587" width="18.7109375" customWidth="1"/>
    <col min="3588" max="3588" width="7.5703125" customWidth="1"/>
    <col min="3589" max="3589" width="21.140625" customWidth="1"/>
    <col min="3590" max="3590" width="23.7109375" customWidth="1"/>
    <col min="3591" max="3591" width="25.28515625" customWidth="1"/>
    <col min="3592" max="3592" width="37.28515625" customWidth="1"/>
    <col min="3841" max="3841" width="52.5703125" customWidth="1"/>
    <col min="3842" max="3842" width="26.5703125" customWidth="1"/>
    <col min="3843" max="3843" width="18.7109375" customWidth="1"/>
    <col min="3844" max="3844" width="7.5703125" customWidth="1"/>
    <col min="3845" max="3845" width="21.140625" customWidth="1"/>
    <col min="3846" max="3846" width="23.7109375" customWidth="1"/>
    <col min="3847" max="3847" width="25.28515625" customWidth="1"/>
    <col min="3848" max="3848" width="37.28515625" customWidth="1"/>
    <col min="4097" max="4097" width="52.5703125" customWidth="1"/>
    <col min="4098" max="4098" width="26.5703125" customWidth="1"/>
    <col min="4099" max="4099" width="18.7109375" customWidth="1"/>
    <col min="4100" max="4100" width="7.5703125" customWidth="1"/>
    <col min="4101" max="4101" width="21.140625" customWidth="1"/>
    <col min="4102" max="4102" width="23.7109375" customWidth="1"/>
    <col min="4103" max="4103" width="25.28515625" customWidth="1"/>
    <col min="4104" max="4104" width="37.28515625" customWidth="1"/>
    <col min="4353" max="4353" width="52.5703125" customWidth="1"/>
    <col min="4354" max="4354" width="26.5703125" customWidth="1"/>
    <col min="4355" max="4355" width="18.7109375" customWidth="1"/>
    <col min="4356" max="4356" width="7.5703125" customWidth="1"/>
    <col min="4357" max="4357" width="21.140625" customWidth="1"/>
    <col min="4358" max="4358" width="23.7109375" customWidth="1"/>
    <col min="4359" max="4359" width="25.28515625" customWidth="1"/>
    <col min="4360" max="4360" width="37.28515625" customWidth="1"/>
    <col min="4609" max="4609" width="52.5703125" customWidth="1"/>
    <col min="4610" max="4610" width="26.5703125" customWidth="1"/>
    <col min="4611" max="4611" width="18.7109375" customWidth="1"/>
    <col min="4612" max="4612" width="7.5703125" customWidth="1"/>
    <col min="4613" max="4613" width="21.140625" customWidth="1"/>
    <col min="4614" max="4614" width="23.7109375" customWidth="1"/>
    <col min="4615" max="4615" width="25.28515625" customWidth="1"/>
    <col min="4616" max="4616" width="37.28515625" customWidth="1"/>
    <col min="4865" max="4865" width="52.5703125" customWidth="1"/>
    <col min="4866" max="4866" width="26.5703125" customWidth="1"/>
    <col min="4867" max="4867" width="18.7109375" customWidth="1"/>
    <col min="4868" max="4868" width="7.5703125" customWidth="1"/>
    <col min="4869" max="4869" width="21.140625" customWidth="1"/>
    <col min="4870" max="4870" width="23.7109375" customWidth="1"/>
    <col min="4871" max="4871" width="25.28515625" customWidth="1"/>
    <col min="4872" max="4872" width="37.28515625" customWidth="1"/>
    <col min="5121" max="5121" width="52.5703125" customWidth="1"/>
    <col min="5122" max="5122" width="26.5703125" customWidth="1"/>
    <col min="5123" max="5123" width="18.7109375" customWidth="1"/>
    <col min="5124" max="5124" width="7.5703125" customWidth="1"/>
    <col min="5125" max="5125" width="21.140625" customWidth="1"/>
    <col min="5126" max="5126" width="23.7109375" customWidth="1"/>
    <col min="5127" max="5127" width="25.28515625" customWidth="1"/>
    <col min="5128" max="5128" width="37.28515625" customWidth="1"/>
    <col min="5377" max="5377" width="52.5703125" customWidth="1"/>
    <col min="5378" max="5378" width="26.5703125" customWidth="1"/>
    <col min="5379" max="5379" width="18.7109375" customWidth="1"/>
    <col min="5380" max="5380" width="7.5703125" customWidth="1"/>
    <col min="5381" max="5381" width="21.140625" customWidth="1"/>
    <col min="5382" max="5382" width="23.7109375" customWidth="1"/>
    <col min="5383" max="5383" width="25.28515625" customWidth="1"/>
    <col min="5384" max="5384" width="37.28515625" customWidth="1"/>
    <col min="5633" max="5633" width="52.5703125" customWidth="1"/>
    <col min="5634" max="5634" width="26.5703125" customWidth="1"/>
    <col min="5635" max="5635" width="18.7109375" customWidth="1"/>
    <col min="5636" max="5636" width="7.5703125" customWidth="1"/>
    <col min="5637" max="5637" width="21.140625" customWidth="1"/>
    <col min="5638" max="5638" width="23.7109375" customWidth="1"/>
    <col min="5639" max="5639" width="25.28515625" customWidth="1"/>
    <col min="5640" max="5640" width="37.28515625" customWidth="1"/>
    <col min="5889" max="5889" width="52.5703125" customWidth="1"/>
    <col min="5890" max="5890" width="26.5703125" customWidth="1"/>
    <col min="5891" max="5891" width="18.7109375" customWidth="1"/>
    <col min="5892" max="5892" width="7.5703125" customWidth="1"/>
    <col min="5893" max="5893" width="21.140625" customWidth="1"/>
    <col min="5894" max="5894" width="23.7109375" customWidth="1"/>
    <col min="5895" max="5895" width="25.28515625" customWidth="1"/>
    <col min="5896" max="5896" width="37.28515625" customWidth="1"/>
    <col min="6145" max="6145" width="52.5703125" customWidth="1"/>
    <col min="6146" max="6146" width="26.5703125" customWidth="1"/>
    <col min="6147" max="6147" width="18.7109375" customWidth="1"/>
    <col min="6148" max="6148" width="7.5703125" customWidth="1"/>
    <col min="6149" max="6149" width="21.140625" customWidth="1"/>
    <col min="6150" max="6150" width="23.7109375" customWidth="1"/>
    <col min="6151" max="6151" width="25.28515625" customWidth="1"/>
    <col min="6152" max="6152" width="37.28515625" customWidth="1"/>
    <col min="6401" max="6401" width="52.5703125" customWidth="1"/>
    <col min="6402" max="6402" width="26.5703125" customWidth="1"/>
    <col min="6403" max="6403" width="18.7109375" customWidth="1"/>
    <col min="6404" max="6404" width="7.5703125" customWidth="1"/>
    <col min="6405" max="6405" width="21.140625" customWidth="1"/>
    <col min="6406" max="6406" width="23.7109375" customWidth="1"/>
    <col min="6407" max="6407" width="25.28515625" customWidth="1"/>
    <col min="6408" max="6408" width="37.28515625" customWidth="1"/>
    <col min="6657" max="6657" width="52.5703125" customWidth="1"/>
    <col min="6658" max="6658" width="26.5703125" customWidth="1"/>
    <col min="6659" max="6659" width="18.7109375" customWidth="1"/>
    <col min="6660" max="6660" width="7.5703125" customWidth="1"/>
    <col min="6661" max="6661" width="21.140625" customWidth="1"/>
    <col min="6662" max="6662" width="23.7109375" customWidth="1"/>
    <col min="6663" max="6663" width="25.28515625" customWidth="1"/>
    <col min="6664" max="6664" width="37.28515625" customWidth="1"/>
    <col min="6913" max="6913" width="52.5703125" customWidth="1"/>
    <col min="6914" max="6914" width="26.5703125" customWidth="1"/>
    <col min="6915" max="6915" width="18.7109375" customWidth="1"/>
    <col min="6916" max="6916" width="7.5703125" customWidth="1"/>
    <col min="6917" max="6917" width="21.140625" customWidth="1"/>
    <col min="6918" max="6918" width="23.7109375" customWidth="1"/>
    <col min="6919" max="6919" width="25.28515625" customWidth="1"/>
    <col min="6920" max="6920" width="37.28515625" customWidth="1"/>
    <col min="7169" max="7169" width="52.5703125" customWidth="1"/>
    <col min="7170" max="7170" width="26.5703125" customWidth="1"/>
    <col min="7171" max="7171" width="18.7109375" customWidth="1"/>
    <col min="7172" max="7172" width="7.5703125" customWidth="1"/>
    <col min="7173" max="7173" width="21.140625" customWidth="1"/>
    <col min="7174" max="7174" width="23.7109375" customWidth="1"/>
    <col min="7175" max="7175" width="25.28515625" customWidth="1"/>
    <col min="7176" max="7176" width="37.28515625" customWidth="1"/>
    <col min="7425" max="7425" width="52.5703125" customWidth="1"/>
    <col min="7426" max="7426" width="26.5703125" customWidth="1"/>
    <col min="7427" max="7427" width="18.7109375" customWidth="1"/>
    <col min="7428" max="7428" width="7.5703125" customWidth="1"/>
    <col min="7429" max="7429" width="21.140625" customWidth="1"/>
    <col min="7430" max="7430" width="23.7109375" customWidth="1"/>
    <col min="7431" max="7431" width="25.28515625" customWidth="1"/>
    <col min="7432" max="7432" width="37.28515625" customWidth="1"/>
    <col min="7681" max="7681" width="52.5703125" customWidth="1"/>
    <col min="7682" max="7682" width="26.5703125" customWidth="1"/>
    <col min="7683" max="7683" width="18.7109375" customWidth="1"/>
    <col min="7684" max="7684" width="7.5703125" customWidth="1"/>
    <col min="7685" max="7685" width="21.140625" customWidth="1"/>
    <col min="7686" max="7686" width="23.7109375" customWidth="1"/>
    <col min="7687" max="7687" width="25.28515625" customWidth="1"/>
    <col min="7688" max="7688" width="37.28515625" customWidth="1"/>
    <col min="7937" max="7937" width="52.5703125" customWidth="1"/>
    <col min="7938" max="7938" width="26.5703125" customWidth="1"/>
    <col min="7939" max="7939" width="18.7109375" customWidth="1"/>
    <col min="7940" max="7940" width="7.5703125" customWidth="1"/>
    <col min="7941" max="7941" width="21.140625" customWidth="1"/>
    <col min="7942" max="7942" width="23.7109375" customWidth="1"/>
    <col min="7943" max="7943" width="25.28515625" customWidth="1"/>
    <col min="7944" max="7944" width="37.28515625" customWidth="1"/>
    <col min="8193" max="8193" width="52.5703125" customWidth="1"/>
    <col min="8194" max="8194" width="26.5703125" customWidth="1"/>
    <col min="8195" max="8195" width="18.7109375" customWidth="1"/>
    <col min="8196" max="8196" width="7.5703125" customWidth="1"/>
    <col min="8197" max="8197" width="21.140625" customWidth="1"/>
    <col min="8198" max="8198" width="23.7109375" customWidth="1"/>
    <col min="8199" max="8199" width="25.28515625" customWidth="1"/>
    <col min="8200" max="8200" width="37.28515625" customWidth="1"/>
    <col min="8449" max="8449" width="52.5703125" customWidth="1"/>
    <col min="8450" max="8450" width="26.5703125" customWidth="1"/>
    <col min="8451" max="8451" width="18.7109375" customWidth="1"/>
    <col min="8452" max="8452" width="7.5703125" customWidth="1"/>
    <col min="8453" max="8453" width="21.140625" customWidth="1"/>
    <col min="8454" max="8454" width="23.7109375" customWidth="1"/>
    <col min="8455" max="8455" width="25.28515625" customWidth="1"/>
    <col min="8456" max="8456" width="37.28515625" customWidth="1"/>
    <col min="8705" max="8705" width="52.5703125" customWidth="1"/>
    <col min="8706" max="8706" width="26.5703125" customWidth="1"/>
    <col min="8707" max="8707" width="18.7109375" customWidth="1"/>
    <col min="8708" max="8708" width="7.5703125" customWidth="1"/>
    <col min="8709" max="8709" width="21.140625" customWidth="1"/>
    <col min="8710" max="8710" width="23.7109375" customWidth="1"/>
    <col min="8711" max="8711" width="25.28515625" customWidth="1"/>
    <col min="8712" max="8712" width="37.28515625" customWidth="1"/>
    <col min="8961" max="8961" width="52.5703125" customWidth="1"/>
    <col min="8962" max="8962" width="26.5703125" customWidth="1"/>
    <col min="8963" max="8963" width="18.7109375" customWidth="1"/>
    <col min="8964" max="8964" width="7.5703125" customWidth="1"/>
    <col min="8965" max="8965" width="21.140625" customWidth="1"/>
    <col min="8966" max="8966" width="23.7109375" customWidth="1"/>
    <col min="8967" max="8967" width="25.28515625" customWidth="1"/>
    <col min="8968" max="8968" width="37.28515625" customWidth="1"/>
    <col min="9217" max="9217" width="52.5703125" customWidth="1"/>
    <col min="9218" max="9218" width="26.5703125" customWidth="1"/>
    <col min="9219" max="9219" width="18.7109375" customWidth="1"/>
    <col min="9220" max="9220" width="7.5703125" customWidth="1"/>
    <col min="9221" max="9221" width="21.140625" customWidth="1"/>
    <col min="9222" max="9222" width="23.7109375" customWidth="1"/>
    <col min="9223" max="9223" width="25.28515625" customWidth="1"/>
    <col min="9224" max="9224" width="37.28515625" customWidth="1"/>
    <col min="9473" max="9473" width="52.5703125" customWidth="1"/>
    <col min="9474" max="9474" width="26.5703125" customWidth="1"/>
    <col min="9475" max="9475" width="18.7109375" customWidth="1"/>
    <col min="9476" max="9476" width="7.5703125" customWidth="1"/>
    <col min="9477" max="9477" width="21.140625" customWidth="1"/>
    <col min="9478" max="9478" width="23.7109375" customWidth="1"/>
    <col min="9479" max="9479" width="25.28515625" customWidth="1"/>
    <col min="9480" max="9480" width="37.28515625" customWidth="1"/>
    <col min="9729" max="9729" width="52.5703125" customWidth="1"/>
    <col min="9730" max="9730" width="26.5703125" customWidth="1"/>
    <col min="9731" max="9731" width="18.7109375" customWidth="1"/>
    <col min="9732" max="9732" width="7.5703125" customWidth="1"/>
    <col min="9733" max="9733" width="21.140625" customWidth="1"/>
    <col min="9734" max="9734" width="23.7109375" customWidth="1"/>
    <col min="9735" max="9735" width="25.28515625" customWidth="1"/>
    <col min="9736" max="9736" width="37.28515625" customWidth="1"/>
    <col min="9985" max="9985" width="52.5703125" customWidth="1"/>
    <col min="9986" max="9986" width="26.5703125" customWidth="1"/>
    <col min="9987" max="9987" width="18.7109375" customWidth="1"/>
    <col min="9988" max="9988" width="7.5703125" customWidth="1"/>
    <col min="9989" max="9989" width="21.140625" customWidth="1"/>
    <col min="9990" max="9990" width="23.7109375" customWidth="1"/>
    <col min="9991" max="9991" width="25.28515625" customWidth="1"/>
    <col min="9992" max="9992" width="37.28515625" customWidth="1"/>
    <col min="10241" max="10241" width="52.5703125" customWidth="1"/>
    <col min="10242" max="10242" width="26.5703125" customWidth="1"/>
    <col min="10243" max="10243" width="18.7109375" customWidth="1"/>
    <col min="10244" max="10244" width="7.5703125" customWidth="1"/>
    <col min="10245" max="10245" width="21.140625" customWidth="1"/>
    <col min="10246" max="10246" width="23.7109375" customWidth="1"/>
    <col min="10247" max="10247" width="25.28515625" customWidth="1"/>
    <col min="10248" max="10248" width="37.28515625" customWidth="1"/>
    <col min="10497" max="10497" width="52.5703125" customWidth="1"/>
    <col min="10498" max="10498" width="26.5703125" customWidth="1"/>
    <col min="10499" max="10499" width="18.7109375" customWidth="1"/>
    <col min="10500" max="10500" width="7.5703125" customWidth="1"/>
    <col min="10501" max="10501" width="21.140625" customWidth="1"/>
    <col min="10502" max="10502" width="23.7109375" customWidth="1"/>
    <col min="10503" max="10503" width="25.28515625" customWidth="1"/>
    <col min="10504" max="10504" width="37.28515625" customWidth="1"/>
    <col min="10753" max="10753" width="52.5703125" customWidth="1"/>
    <col min="10754" max="10754" width="26.5703125" customWidth="1"/>
    <col min="10755" max="10755" width="18.7109375" customWidth="1"/>
    <col min="10756" max="10756" width="7.5703125" customWidth="1"/>
    <col min="10757" max="10757" width="21.140625" customWidth="1"/>
    <col min="10758" max="10758" width="23.7109375" customWidth="1"/>
    <col min="10759" max="10759" width="25.28515625" customWidth="1"/>
    <col min="10760" max="10760" width="37.28515625" customWidth="1"/>
    <col min="11009" max="11009" width="52.5703125" customWidth="1"/>
    <col min="11010" max="11010" width="26.5703125" customWidth="1"/>
    <col min="11011" max="11011" width="18.7109375" customWidth="1"/>
    <col min="11012" max="11012" width="7.5703125" customWidth="1"/>
    <col min="11013" max="11013" width="21.140625" customWidth="1"/>
    <col min="11014" max="11014" width="23.7109375" customWidth="1"/>
    <col min="11015" max="11015" width="25.28515625" customWidth="1"/>
    <col min="11016" max="11016" width="37.28515625" customWidth="1"/>
    <col min="11265" max="11265" width="52.5703125" customWidth="1"/>
    <col min="11266" max="11266" width="26.5703125" customWidth="1"/>
    <col min="11267" max="11267" width="18.7109375" customWidth="1"/>
    <col min="11268" max="11268" width="7.5703125" customWidth="1"/>
    <col min="11269" max="11269" width="21.140625" customWidth="1"/>
    <col min="11270" max="11270" width="23.7109375" customWidth="1"/>
    <col min="11271" max="11271" width="25.28515625" customWidth="1"/>
    <col min="11272" max="11272" width="37.28515625" customWidth="1"/>
    <col min="11521" max="11521" width="52.5703125" customWidth="1"/>
    <col min="11522" max="11522" width="26.5703125" customWidth="1"/>
    <col min="11523" max="11523" width="18.7109375" customWidth="1"/>
    <col min="11524" max="11524" width="7.5703125" customWidth="1"/>
    <col min="11525" max="11525" width="21.140625" customWidth="1"/>
    <col min="11526" max="11526" width="23.7109375" customWidth="1"/>
    <col min="11527" max="11527" width="25.28515625" customWidth="1"/>
    <col min="11528" max="11528" width="37.28515625" customWidth="1"/>
    <col min="11777" max="11777" width="52.5703125" customWidth="1"/>
    <col min="11778" max="11778" width="26.5703125" customWidth="1"/>
    <col min="11779" max="11779" width="18.7109375" customWidth="1"/>
    <col min="11780" max="11780" width="7.5703125" customWidth="1"/>
    <col min="11781" max="11781" width="21.140625" customWidth="1"/>
    <col min="11782" max="11782" width="23.7109375" customWidth="1"/>
    <col min="11783" max="11783" width="25.28515625" customWidth="1"/>
    <col min="11784" max="11784" width="37.28515625" customWidth="1"/>
    <col min="12033" max="12033" width="52.5703125" customWidth="1"/>
    <col min="12034" max="12034" width="26.5703125" customWidth="1"/>
    <col min="12035" max="12035" width="18.7109375" customWidth="1"/>
    <col min="12036" max="12036" width="7.5703125" customWidth="1"/>
    <col min="12037" max="12037" width="21.140625" customWidth="1"/>
    <col min="12038" max="12038" width="23.7109375" customWidth="1"/>
    <col min="12039" max="12039" width="25.28515625" customWidth="1"/>
    <col min="12040" max="12040" width="37.28515625" customWidth="1"/>
    <col min="12289" max="12289" width="52.5703125" customWidth="1"/>
    <col min="12290" max="12290" width="26.5703125" customWidth="1"/>
    <col min="12291" max="12291" width="18.7109375" customWidth="1"/>
    <col min="12292" max="12292" width="7.5703125" customWidth="1"/>
    <col min="12293" max="12293" width="21.140625" customWidth="1"/>
    <col min="12294" max="12294" width="23.7109375" customWidth="1"/>
    <col min="12295" max="12295" width="25.28515625" customWidth="1"/>
    <col min="12296" max="12296" width="37.28515625" customWidth="1"/>
    <col min="12545" max="12545" width="52.5703125" customWidth="1"/>
    <col min="12546" max="12546" width="26.5703125" customWidth="1"/>
    <col min="12547" max="12547" width="18.7109375" customWidth="1"/>
    <col min="12548" max="12548" width="7.5703125" customWidth="1"/>
    <col min="12549" max="12549" width="21.140625" customWidth="1"/>
    <col min="12550" max="12550" width="23.7109375" customWidth="1"/>
    <col min="12551" max="12551" width="25.28515625" customWidth="1"/>
    <col min="12552" max="12552" width="37.28515625" customWidth="1"/>
    <col min="12801" max="12801" width="52.5703125" customWidth="1"/>
    <col min="12802" max="12802" width="26.5703125" customWidth="1"/>
    <col min="12803" max="12803" width="18.7109375" customWidth="1"/>
    <col min="12804" max="12804" width="7.5703125" customWidth="1"/>
    <col min="12805" max="12805" width="21.140625" customWidth="1"/>
    <col min="12806" max="12806" width="23.7109375" customWidth="1"/>
    <col min="12807" max="12807" width="25.28515625" customWidth="1"/>
    <col min="12808" max="12808" width="37.28515625" customWidth="1"/>
    <col min="13057" max="13057" width="52.5703125" customWidth="1"/>
    <col min="13058" max="13058" width="26.5703125" customWidth="1"/>
    <col min="13059" max="13059" width="18.7109375" customWidth="1"/>
    <col min="13060" max="13060" width="7.5703125" customWidth="1"/>
    <col min="13061" max="13061" width="21.140625" customWidth="1"/>
    <col min="13062" max="13062" width="23.7109375" customWidth="1"/>
    <col min="13063" max="13063" width="25.28515625" customWidth="1"/>
    <col min="13064" max="13064" width="37.28515625" customWidth="1"/>
    <col min="13313" max="13313" width="52.5703125" customWidth="1"/>
    <col min="13314" max="13314" width="26.5703125" customWidth="1"/>
    <col min="13315" max="13315" width="18.7109375" customWidth="1"/>
    <col min="13316" max="13316" width="7.5703125" customWidth="1"/>
    <col min="13317" max="13317" width="21.140625" customWidth="1"/>
    <col min="13318" max="13318" width="23.7109375" customWidth="1"/>
    <col min="13319" max="13319" width="25.28515625" customWidth="1"/>
    <col min="13320" max="13320" width="37.28515625" customWidth="1"/>
    <col min="13569" max="13569" width="52.5703125" customWidth="1"/>
    <col min="13570" max="13570" width="26.5703125" customWidth="1"/>
    <col min="13571" max="13571" width="18.7109375" customWidth="1"/>
    <col min="13572" max="13572" width="7.5703125" customWidth="1"/>
    <col min="13573" max="13573" width="21.140625" customWidth="1"/>
    <col min="13574" max="13574" width="23.7109375" customWidth="1"/>
    <col min="13575" max="13575" width="25.28515625" customWidth="1"/>
    <col min="13576" max="13576" width="37.28515625" customWidth="1"/>
    <col min="13825" max="13825" width="52.5703125" customWidth="1"/>
    <col min="13826" max="13826" width="26.5703125" customWidth="1"/>
    <col min="13827" max="13827" width="18.7109375" customWidth="1"/>
    <col min="13828" max="13828" width="7.5703125" customWidth="1"/>
    <col min="13829" max="13829" width="21.140625" customWidth="1"/>
    <col min="13830" max="13830" width="23.7109375" customWidth="1"/>
    <col min="13831" max="13831" width="25.28515625" customWidth="1"/>
    <col min="13832" max="13832" width="37.28515625" customWidth="1"/>
    <col min="14081" max="14081" width="52.5703125" customWidth="1"/>
    <col min="14082" max="14082" width="26.5703125" customWidth="1"/>
    <col min="14083" max="14083" width="18.7109375" customWidth="1"/>
    <col min="14084" max="14084" width="7.5703125" customWidth="1"/>
    <col min="14085" max="14085" width="21.140625" customWidth="1"/>
    <col min="14086" max="14086" width="23.7109375" customWidth="1"/>
    <col min="14087" max="14087" width="25.28515625" customWidth="1"/>
    <col min="14088" max="14088" width="37.28515625" customWidth="1"/>
    <col min="14337" max="14337" width="52.5703125" customWidth="1"/>
    <col min="14338" max="14338" width="26.5703125" customWidth="1"/>
    <col min="14339" max="14339" width="18.7109375" customWidth="1"/>
    <col min="14340" max="14340" width="7.5703125" customWidth="1"/>
    <col min="14341" max="14341" width="21.140625" customWidth="1"/>
    <col min="14342" max="14342" width="23.7109375" customWidth="1"/>
    <col min="14343" max="14343" width="25.28515625" customWidth="1"/>
    <col min="14344" max="14344" width="37.28515625" customWidth="1"/>
    <col min="14593" max="14593" width="52.5703125" customWidth="1"/>
    <col min="14594" max="14594" width="26.5703125" customWidth="1"/>
    <col min="14595" max="14595" width="18.7109375" customWidth="1"/>
    <col min="14596" max="14596" width="7.5703125" customWidth="1"/>
    <col min="14597" max="14597" width="21.140625" customWidth="1"/>
    <col min="14598" max="14598" width="23.7109375" customWidth="1"/>
    <col min="14599" max="14599" width="25.28515625" customWidth="1"/>
    <col min="14600" max="14600" width="37.28515625" customWidth="1"/>
    <col min="14849" max="14849" width="52.5703125" customWidth="1"/>
    <col min="14850" max="14850" width="26.5703125" customWidth="1"/>
    <col min="14851" max="14851" width="18.7109375" customWidth="1"/>
    <col min="14852" max="14852" width="7.5703125" customWidth="1"/>
    <col min="14853" max="14853" width="21.140625" customWidth="1"/>
    <col min="14854" max="14854" width="23.7109375" customWidth="1"/>
    <col min="14855" max="14855" width="25.28515625" customWidth="1"/>
    <col min="14856" max="14856" width="37.28515625" customWidth="1"/>
    <col min="15105" max="15105" width="52.5703125" customWidth="1"/>
    <col min="15106" max="15106" width="26.5703125" customWidth="1"/>
    <col min="15107" max="15107" width="18.7109375" customWidth="1"/>
    <col min="15108" max="15108" width="7.5703125" customWidth="1"/>
    <col min="15109" max="15109" width="21.140625" customWidth="1"/>
    <col min="15110" max="15110" width="23.7109375" customWidth="1"/>
    <col min="15111" max="15111" width="25.28515625" customWidth="1"/>
    <col min="15112" max="15112" width="37.28515625" customWidth="1"/>
    <col min="15361" max="15361" width="52.5703125" customWidth="1"/>
    <col min="15362" max="15362" width="26.5703125" customWidth="1"/>
    <col min="15363" max="15363" width="18.7109375" customWidth="1"/>
    <col min="15364" max="15364" width="7.5703125" customWidth="1"/>
    <col min="15365" max="15365" width="21.140625" customWidth="1"/>
    <col min="15366" max="15366" width="23.7109375" customWidth="1"/>
    <col min="15367" max="15367" width="25.28515625" customWidth="1"/>
    <col min="15368" max="15368" width="37.28515625" customWidth="1"/>
    <col min="15617" max="15617" width="52.5703125" customWidth="1"/>
    <col min="15618" max="15618" width="26.5703125" customWidth="1"/>
    <col min="15619" max="15619" width="18.7109375" customWidth="1"/>
    <col min="15620" max="15620" width="7.5703125" customWidth="1"/>
    <col min="15621" max="15621" width="21.140625" customWidth="1"/>
    <col min="15622" max="15622" width="23.7109375" customWidth="1"/>
    <col min="15623" max="15623" width="25.28515625" customWidth="1"/>
    <col min="15624" max="15624" width="37.28515625" customWidth="1"/>
    <col min="15873" max="15873" width="52.5703125" customWidth="1"/>
    <col min="15874" max="15874" width="26.5703125" customWidth="1"/>
    <col min="15875" max="15875" width="18.7109375" customWidth="1"/>
    <col min="15876" max="15876" width="7.5703125" customWidth="1"/>
    <col min="15877" max="15877" width="21.140625" customWidth="1"/>
    <col min="15878" max="15878" width="23.7109375" customWidth="1"/>
    <col min="15879" max="15879" width="25.28515625" customWidth="1"/>
    <col min="15880" max="15880" width="37.28515625" customWidth="1"/>
    <col min="16129" max="16129" width="52.5703125" customWidth="1"/>
    <col min="16130" max="16130" width="26.5703125" customWidth="1"/>
    <col min="16131" max="16131" width="18.7109375" customWidth="1"/>
    <col min="16132" max="16132" width="7.5703125" customWidth="1"/>
    <col min="16133" max="16133" width="21.140625" customWidth="1"/>
    <col min="16134" max="16134" width="23.7109375" customWidth="1"/>
    <col min="16135" max="16135" width="25.28515625" customWidth="1"/>
    <col min="16136" max="16136" width="37.28515625" customWidth="1"/>
  </cols>
  <sheetData>
    <row r="1" spans="1:8" ht="15.75">
      <c r="A1" s="283" t="s">
        <v>1154</v>
      </c>
      <c r="B1" s="283"/>
      <c r="C1" s="283"/>
      <c r="D1" s="283"/>
      <c r="E1" s="283"/>
      <c r="F1" s="283"/>
      <c r="G1" s="283"/>
      <c r="H1" s="283"/>
    </row>
    <row r="2" spans="1:8" ht="15.75" thickBot="1"/>
    <row r="3" spans="1:8" ht="15.75" thickBot="1">
      <c r="A3" s="285" t="s">
        <v>1155</v>
      </c>
      <c r="B3" s="286"/>
      <c r="C3" s="287"/>
      <c r="D3" s="288"/>
      <c r="E3" s="288"/>
      <c r="F3" s="287"/>
      <c r="G3" s="286" t="s">
        <v>1156</v>
      </c>
      <c r="H3" s="289"/>
    </row>
    <row r="4" spans="1:8" ht="15.75" thickBot="1">
      <c r="A4" s="290" t="s">
        <v>1157</v>
      </c>
      <c r="B4" s="290" t="s">
        <v>1050</v>
      </c>
      <c r="C4" s="291" t="s">
        <v>1158</v>
      </c>
      <c r="D4" s="291" t="s">
        <v>1159</v>
      </c>
      <c r="E4" s="292" t="s">
        <v>1160</v>
      </c>
      <c r="F4" s="293" t="s">
        <v>1161</v>
      </c>
      <c r="G4" s="293" t="s">
        <v>1162</v>
      </c>
      <c r="H4" s="293" t="s">
        <v>1163</v>
      </c>
    </row>
    <row r="5" spans="1:8" ht="15.75" thickBot="1">
      <c r="A5" s="294" t="s">
        <v>1164</v>
      </c>
      <c r="B5" s="295" t="s">
        <v>1165</v>
      </c>
      <c r="C5" s="291"/>
      <c r="D5" s="291"/>
      <c r="E5" s="296"/>
      <c r="F5" s="297"/>
      <c r="G5" s="297"/>
      <c r="H5" s="297"/>
    </row>
    <row r="6" spans="1:8" ht="76.5">
      <c r="A6" s="298" t="s">
        <v>1166</v>
      </c>
      <c r="B6" s="299" t="s">
        <v>1046</v>
      </c>
      <c r="C6" s="300">
        <v>9179240</v>
      </c>
      <c r="D6" s="301">
        <v>0.3836</v>
      </c>
      <c r="E6" s="299" t="s">
        <v>22</v>
      </c>
      <c r="F6" s="299" t="s">
        <v>1167</v>
      </c>
      <c r="G6" s="299" t="s">
        <v>1168</v>
      </c>
      <c r="H6" s="299" t="s">
        <v>1169</v>
      </c>
    </row>
    <row r="7" spans="1:8" ht="63.75">
      <c r="A7" s="298" t="s">
        <v>26</v>
      </c>
      <c r="B7" s="299" t="s">
        <v>1046</v>
      </c>
      <c r="C7" s="300">
        <v>767000</v>
      </c>
      <c r="D7" s="302">
        <v>0.1153</v>
      </c>
      <c r="E7" s="299" t="s">
        <v>769</v>
      </c>
      <c r="F7" s="298" t="s">
        <v>1167</v>
      </c>
      <c r="G7" s="299" t="s">
        <v>1168</v>
      </c>
      <c r="H7" s="303" t="s">
        <v>1169</v>
      </c>
    </row>
    <row r="8" spans="1:8" ht="63.75">
      <c r="A8" s="298" t="s">
        <v>1170</v>
      </c>
      <c r="B8" s="304" t="s">
        <v>1092</v>
      </c>
      <c r="C8" s="305">
        <v>1683600</v>
      </c>
      <c r="D8" s="306">
        <v>0.74419999999999997</v>
      </c>
      <c r="E8" s="304" t="s">
        <v>202</v>
      </c>
      <c r="F8" s="298" t="s">
        <v>1171</v>
      </c>
      <c r="G8" s="307" t="s">
        <v>1172</v>
      </c>
      <c r="H8" s="308" t="s">
        <v>1173</v>
      </c>
    </row>
    <row r="9" spans="1:8" ht="89.25">
      <c r="A9" s="298" t="s">
        <v>1174</v>
      </c>
      <c r="B9" s="304" t="s">
        <v>1092</v>
      </c>
      <c r="C9" s="309">
        <v>1357400</v>
      </c>
      <c r="D9" s="306">
        <v>0.65869999999999995</v>
      </c>
      <c r="E9" s="304" t="s">
        <v>219</v>
      </c>
      <c r="F9" s="298" t="s">
        <v>1171</v>
      </c>
      <c r="G9" s="307" t="s">
        <v>1172</v>
      </c>
      <c r="H9" s="308" t="s">
        <v>1173</v>
      </c>
    </row>
    <row r="10" spans="1:8" ht="89.25">
      <c r="A10" s="298" t="s">
        <v>1092</v>
      </c>
      <c r="B10" s="304" t="s">
        <v>1092</v>
      </c>
      <c r="C10" s="310">
        <v>194200</v>
      </c>
      <c r="D10" s="306">
        <v>0.12820000000000001</v>
      </c>
      <c r="E10" s="304" t="s">
        <v>828</v>
      </c>
      <c r="F10" s="298" t="s">
        <v>1171</v>
      </c>
      <c r="G10" s="307" t="s">
        <v>1172</v>
      </c>
      <c r="H10" s="308" t="s">
        <v>1173</v>
      </c>
    </row>
    <row r="11" spans="1:8" ht="63.75">
      <c r="A11" s="298" t="s">
        <v>1092</v>
      </c>
      <c r="B11" s="304" t="s">
        <v>1092</v>
      </c>
      <c r="C11" s="311">
        <v>50000</v>
      </c>
      <c r="D11" s="306">
        <v>3.3000000000000002E-2</v>
      </c>
      <c r="E11" s="304" t="s">
        <v>239</v>
      </c>
      <c r="F11" s="298" t="s">
        <v>1171</v>
      </c>
      <c r="G11" s="307" t="s">
        <v>1172</v>
      </c>
      <c r="H11" s="308" t="s">
        <v>1173</v>
      </c>
    </row>
    <row r="12" spans="1:8" ht="63.75">
      <c r="A12" s="298" t="s">
        <v>1175</v>
      </c>
      <c r="B12" s="304" t="s">
        <v>1104</v>
      </c>
      <c r="C12" s="312">
        <v>133800</v>
      </c>
      <c r="D12" s="306">
        <v>3.8199999999999998E-2</v>
      </c>
      <c r="E12" s="304" t="s">
        <v>1176</v>
      </c>
      <c r="F12" s="298" t="s">
        <v>1167</v>
      </c>
      <c r="G12" s="299" t="s">
        <v>1168</v>
      </c>
      <c r="H12" s="308" t="s">
        <v>1173</v>
      </c>
    </row>
    <row r="13" spans="1:8" ht="51">
      <c r="A13" s="298" t="s">
        <v>1136</v>
      </c>
      <c r="B13" s="304" t="s">
        <v>1136</v>
      </c>
      <c r="C13" s="312">
        <v>158600</v>
      </c>
      <c r="D13" s="306">
        <v>0.2379</v>
      </c>
      <c r="E13" s="304" t="s">
        <v>1177</v>
      </c>
      <c r="F13" s="298" t="s">
        <v>1178</v>
      </c>
      <c r="G13" s="298" t="s">
        <v>1179</v>
      </c>
      <c r="H13" s="308" t="s">
        <v>1173</v>
      </c>
    </row>
    <row r="14" spans="1:8" ht="38.25">
      <c r="A14" s="298" t="s">
        <v>1111</v>
      </c>
      <c r="B14" s="304" t="s">
        <v>1111</v>
      </c>
      <c r="C14" s="311">
        <v>6200</v>
      </c>
      <c r="D14" s="306">
        <v>1.24E-2</v>
      </c>
      <c r="E14" s="304" t="s">
        <v>520</v>
      </c>
      <c r="F14" s="298" t="s">
        <v>1178</v>
      </c>
      <c r="G14" s="298" t="s">
        <v>1180</v>
      </c>
      <c r="H14" s="308" t="s">
        <v>1181</v>
      </c>
    </row>
    <row r="15" spans="1:8" ht="76.5">
      <c r="A15" s="298" t="s">
        <v>542</v>
      </c>
      <c r="B15" s="298" t="s">
        <v>542</v>
      </c>
      <c r="C15" s="312">
        <v>738200</v>
      </c>
      <c r="D15" s="306">
        <v>0.38729999999999998</v>
      </c>
      <c r="E15" s="304" t="s">
        <v>22</v>
      </c>
      <c r="F15" s="298" t="s">
        <v>1167</v>
      </c>
      <c r="G15" s="299" t="s">
        <v>1168</v>
      </c>
      <c r="H15" s="303" t="s">
        <v>1169</v>
      </c>
    </row>
    <row r="16" spans="1:8" ht="51">
      <c r="A16" s="298" t="s">
        <v>1182</v>
      </c>
      <c r="B16" s="304" t="s">
        <v>1183</v>
      </c>
      <c r="C16" s="312">
        <v>2951000</v>
      </c>
      <c r="D16" s="306">
        <v>0.60670000000000002</v>
      </c>
      <c r="E16" s="304" t="s">
        <v>566</v>
      </c>
      <c r="F16" s="298" t="s">
        <v>1178</v>
      </c>
      <c r="G16" s="298" t="s">
        <v>1184</v>
      </c>
      <c r="H16" s="308" t="s">
        <v>1169</v>
      </c>
    </row>
    <row r="17" spans="1:8" ht="63.75">
      <c r="A17" s="298" t="s">
        <v>588</v>
      </c>
      <c r="B17" s="304" t="s">
        <v>1183</v>
      </c>
      <c r="C17" s="312">
        <v>1400000</v>
      </c>
      <c r="D17" s="306">
        <v>0.22600000000000001</v>
      </c>
      <c r="E17" s="304" t="s">
        <v>573</v>
      </c>
      <c r="F17" s="298" t="s">
        <v>1178</v>
      </c>
      <c r="G17" s="298" t="s">
        <v>1184</v>
      </c>
      <c r="H17" s="308" t="s">
        <v>1169</v>
      </c>
    </row>
    <row r="18" spans="1:8" ht="38.25">
      <c r="A18" s="298" t="s">
        <v>1125</v>
      </c>
      <c r="B18" s="304" t="s">
        <v>664</v>
      </c>
      <c r="C18" s="313">
        <v>4215200</v>
      </c>
      <c r="D18" s="306">
        <v>5.4699999999999999E-2</v>
      </c>
      <c r="E18" s="304" t="s">
        <v>652</v>
      </c>
      <c r="F18" s="314" t="s">
        <v>1167</v>
      </c>
      <c r="G18" s="307" t="s">
        <v>1185</v>
      </c>
      <c r="H18" s="315" t="s">
        <v>1186</v>
      </c>
    </row>
    <row r="19" spans="1:8" ht="51">
      <c r="A19" s="316" t="s">
        <v>732</v>
      </c>
      <c r="B19" s="304" t="s">
        <v>1147</v>
      </c>
      <c r="C19" s="317">
        <v>1760000</v>
      </c>
      <c r="D19" s="318"/>
      <c r="E19" s="304" t="s">
        <v>443</v>
      </c>
      <c r="F19" s="298" t="s">
        <v>1178</v>
      </c>
      <c r="G19" s="298" t="s">
        <v>1179</v>
      </c>
      <c r="H19" s="308" t="s">
        <v>1173</v>
      </c>
    </row>
    <row r="20" spans="1:8">
      <c r="B20" s="304"/>
      <c r="C20" s="319"/>
      <c r="D20" s="320"/>
      <c r="E20" s="320"/>
      <c r="F20" s="320"/>
      <c r="G20" s="320"/>
      <c r="H20" s="321"/>
    </row>
    <row r="21" spans="1:8">
      <c r="C21" s="319">
        <f>SUM(C6:C20)</f>
        <v>24594440</v>
      </c>
      <c r="D21" s="322"/>
      <c r="E21" s="320"/>
      <c r="F21" s="320"/>
      <c r="G21" s="320"/>
      <c r="H21" s="321"/>
    </row>
    <row r="26" spans="1:8">
      <c r="C26" s="38"/>
    </row>
  </sheetData>
  <mergeCells count="7">
    <mergeCell ref="A1:H1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6"/>
  <sheetViews>
    <sheetView workbookViewId="0">
      <selection activeCell="K11" sqref="K11"/>
    </sheetView>
  </sheetViews>
  <sheetFormatPr baseColWidth="10" defaultRowHeight="14.25"/>
  <cols>
    <col min="1" max="1" width="15.42578125" style="125" customWidth="1"/>
    <col min="2" max="2" width="54.28515625" style="125" customWidth="1"/>
    <col min="3" max="3" width="17.7109375" style="125" customWidth="1"/>
    <col min="4" max="4" width="15.85546875" style="125" customWidth="1"/>
    <col min="5" max="5" width="24.28515625" style="125" customWidth="1"/>
    <col min="6" max="6" width="19.7109375" style="125" customWidth="1"/>
    <col min="7" max="9" width="11.42578125" style="125" hidden="1" customWidth="1"/>
    <col min="10" max="256" width="11.42578125" style="125"/>
    <col min="257" max="257" width="15.42578125" style="125" customWidth="1"/>
    <col min="258" max="258" width="54.28515625" style="125" customWidth="1"/>
    <col min="259" max="259" width="17.7109375" style="125" customWidth="1"/>
    <col min="260" max="260" width="15.85546875" style="125" customWidth="1"/>
    <col min="261" max="261" width="24.28515625" style="125" customWidth="1"/>
    <col min="262" max="262" width="19.7109375" style="125" customWidth="1"/>
    <col min="263" max="265" width="0" style="125" hidden="1" customWidth="1"/>
    <col min="266" max="512" width="11.42578125" style="125"/>
    <col min="513" max="513" width="15.42578125" style="125" customWidth="1"/>
    <col min="514" max="514" width="54.28515625" style="125" customWidth="1"/>
    <col min="515" max="515" width="17.7109375" style="125" customWidth="1"/>
    <col min="516" max="516" width="15.85546875" style="125" customWidth="1"/>
    <col min="517" max="517" width="24.28515625" style="125" customWidth="1"/>
    <col min="518" max="518" width="19.7109375" style="125" customWidth="1"/>
    <col min="519" max="521" width="0" style="125" hidden="1" customWidth="1"/>
    <col min="522" max="768" width="11.42578125" style="125"/>
    <col min="769" max="769" width="15.42578125" style="125" customWidth="1"/>
    <col min="770" max="770" width="54.28515625" style="125" customWidth="1"/>
    <col min="771" max="771" width="17.7109375" style="125" customWidth="1"/>
    <col min="772" max="772" width="15.85546875" style="125" customWidth="1"/>
    <col min="773" max="773" width="24.28515625" style="125" customWidth="1"/>
    <col min="774" max="774" width="19.7109375" style="125" customWidth="1"/>
    <col min="775" max="777" width="0" style="125" hidden="1" customWidth="1"/>
    <col min="778" max="1024" width="11.42578125" style="125"/>
    <col min="1025" max="1025" width="15.42578125" style="125" customWidth="1"/>
    <col min="1026" max="1026" width="54.28515625" style="125" customWidth="1"/>
    <col min="1027" max="1027" width="17.7109375" style="125" customWidth="1"/>
    <col min="1028" max="1028" width="15.85546875" style="125" customWidth="1"/>
    <col min="1029" max="1029" width="24.28515625" style="125" customWidth="1"/>
    <col min="1030" max="1030" width="19.7109375" style="125" customWidth="1"/>
    <col min="1031" max="1033" width="0" style="125" hidden="1" customWidth="1"/>
    <col min="1034" max="1280" width="11.42578125" style="125"/>
    <col min="1281" max="1281" width="15.42578125" style="125" customWidth="1"/>
    <col min="1282" max="1282" width="54.28515625" style="125" customWidth="1"/>
    <col min="1283" max="1283" width="17.7109375" style="125" customWidth="1"/>
    <col min="1284" max="1284" width="15.85546875" style="125" customWidth="1"/>
    <col min="1285" max="1285" width="24.28515625" style="125" customWidth="1"/>
    <col min="1286" max="1286" width="19.7109375" style="125" customWidth="1"/>
    <col min="1287" max="1289" width="0" style="125" hidden="1" customWidth="1"/>
    <col min="1290" max="1536" width="11.42578125" style="125"/>
    <col min="1537" max="1537" width="15.42578125" style="125" customWidth="1"/>
    <col min="1538" max="1538" width="54.28515625" style="125" customWidth="1"/>
    <col min="1539" max="1539" width="17.7109375" style="125" customWidth="1"/>
    <col min="1540" max="1540" width="15.85546875" style="125" customWidth="1"/>
    <col min="1541" max="1541" width="24.28515625" style="125" customWidth="1"/>
    <col min="1542" max="1542" width="19.7109375" style="125" customWidth="1"/>
    <col min="1543" max="1545" width="0" style="125" hidden="1" customWidth="1"/>
    <col min="1546" max="1792" width="11.42578125" style="125"/>
    <col min="1793" max="1793" width="15.42578125" style="125" customWidth="1"/>
    <col min="1794" max="1794" width="54.28515625" style="125" customWidth="1"/>
    <col min="1795" max="1795" width="17.7109375" style="125" customWidth="1"/>
    <col min="1796" max="1796" width="15.85546875" style="125" customWidth="1"/>
    <col min="1797" max="1797" width="24.28515625" style="125" customWidth="1"/>
    <col min="1798" max="1798" width="19.7109375" style="125" customWidth="1"/>
    <col min="1799" max="1801" width="0" style="125" hidden="1" customWidth="1"/>
    <col min="1802" max="2048" width="11.42578125" style="125"/>
    <col min="2049" max="2049" width="15.42578125" style="125" customWidth="1"/>
    <col min="2050" max="2050" width="54.28515625" style="125" customWidth="1"/>
    <col min="2051" max="2051" width="17.7109375" style="125" customWidth="1"/>
    <col min="2052" max="2052" width="15.85546875" style="125" customWidth="1"/>
    <col min="2053" max="2053" width="24.28515625" style="125" customWidth="1"/>
    <col min="2054" max="2054" width="19.7109375" style="125" customWidth="1"/>
    <col min="2055" max="2057" width="0" style="125" hidden="1" customWidth="1"/>
    <col min="2058" max="2304" width="11.42578125" style="125"/>
    <col min="2305" max="2305" width="15.42578125" style="125" customWidth="1"/>
    <col min="2306" max="2306" width="54.28515625" style="125" customWidth="1"/>
    <col min="2307" max="2307" width="17.7109375" style="125" customWidth="1"/>
    <col min="2308" max="2308" width="15.85546875" style="125" customWidth="1"/>
    <col min="2309" max="2309" width="24.28515625" style="125" customWidth="1"/>
    <col min="2310" max="2310" width="19.7109375" style="125" customWidth="1"/>
    <col min="2311" max="2313" width="0" style="125" hidden="1" customWidth="1"/>
    <col min="2314" max="2560" width="11.42578125" style="125"/>
    <col min="2561" max="2561" width="15.42578125" style="125" customWidth="1"/>
    <col min="2562" max="2562" width="54.28515625" style="125" customWidth="1"/>
    <col min="2563" max="2563" width="17.7109375" style="125" customWidth="1"/>
    <col min="2564" max="2564" width="15.85546875" style="125" customWidth="1"/>
    <col min="2565" max="2565" width="24.28515625" style="125" customWidth="1"/>
    <col min="2566" max="2566" width="19.7109375" style="125" customWidth="1"/>
    <col min="2567" max="2569" width="0" style="125" hidden="1" customWidth="1"/>
    <col min="2570" max="2816" width="11.42578125" style="125"/>
    <col min="2817" max="2817" width="15.42578125" style="125" customWidth="1"/>
    <col min="2818" max="2818" width="54.28515625" style="125" customWidth="1"/>
    <col min="2819" max="2819" width="17.7109375" style="125" customWidth="1"/>
    <col min="2820" max="2820" width="15.85546875" style="125" customWidth="1"/>
    <col min="2821" max="2821" width="24.28515625" style="125" customWidth="1"/>
    <col min="2822" max="2822" width="19.7109375" style="125" customWidth="1"/>
    <col min="2823" max="2825" width="0" style="125" hidden="1" customWidth="1"/>
    <col min="2826" max="3072" width="11.42578125" style="125"/>
    <col min="3073" max="3073" width="15.42578125" style="125" customWidth="1"/>
    <col min="3074" max="3074" width="54.28515625" style="125" customWidth="1"/>
    <col min="3075" max="3075" width="17.7109375" style="125" customWidth="1"/>
    <col min="3076" max="3076" width="15.85546875" style="125" customWidth="1"/>
    <col min="3077" max="3077" width="24.28515625" style="125" customWidth="1"/>
    <col min="3078" max="3078" width="19.7109375" style="125" customWidth="1"/>
    <col min="3079" max="3081" width="0" style="125" hidden="1" customWidth="1"/>
    <col min="3082" max="3328" width="11.42578125" style="125"/>
    <col min="3329" max="3329" width="15.42578125" style="125" customWidth="1"/>
    <col min="3330" max="3330" width="54.28515625" style="125" customWidth="1"/>
    <col min="3331" max="3331" width="17.7109375" style="125" customWidth="1"/>
    <col min="3332" max="3332" width="15.85546875" style="125" customWidth="1"/>
    <col min="3333" max="3333" width="24.28515625" style="125" customWidth="1"/>
    <col min="3334" max="3334" width="19.7109375" style="125" customWidth="1"/>
    <col min="3335" max="3337" width="0" style="125" hidden="1" customWidth="1"/>
    <col min="3338" max="3584" width="11.42578125" style="125"/>
    <col min="3585" max="3585" width="15.42578125" style="125" customWidth="1"/>
    <col min="3586" max="3586" width="54.28515625" style="125" customWidth="1"/>
    <col min="3587" max="3587" width="17.7109375" style="125" customWidth="1"/>
    <col min="3588" max="3588" width="15.85546875" style="125" customWidth="1"/>
    <col min="3589" max="3589" width="24.28515625" style="125" customWidth="1"/>
    <col min="3590" max="3590" width="19.7109375" style="125" customWidth="1"/>
    <col min="3591" max="3593" width="0" style="125" hidden="1" customWidth="1"/>
    <col min="3594" max="3840" width="11.42578125" style="125"/>
    <col min="3841" max="3841" width="15.42578125" style="125" customWidth="1"/>
    <col min="3842" max="3842" width="54.28515625" style="125" customWidth="1"/>
    <col min="3843" max="3843" width="17.7109375" style="125" customWidth="1"/>
    <col min="3844" max="3844" width="15.85546875" style="125" customWidth="1"/>
    <col min="3845" max="3845" width="24.28515625" style="125" customWidth="1"/>
    <col min="3846" max="3846" width="19.7109375" style="125" customWidth="1"/>
    <col min="3847" max="3849" width="0" style="125" hidden="1" customWidth="1"/>
    <col min="3850" max="4096" width="11.42578125" style="125"/>
    <col min="4097" max="4097" width="15.42578125" style="125" customWidth="1"/>
    <col min="4098" max="4098" width="54.28515625" style="125" customWidth="1"/>
    <col min="4099" max="4099" width="17.7109375" style="125" customWidth="1"/>
    <col min="4100" max="4100" width="15.85546875" style="125" customWidth="1"/>
    <col min="4101" max="4101" width="24.28515625" style="125" customWidth="1"/>
    <col min="4102" max="4102" width="19.7109375" style="125" customWidth="1"/>
    <col min="4103" max="4105" width="0" style="125" hidden="1" customWidth="1"/>
    <col min="4106" max="4352" width="11.42578125" style="125"/>
    <col min="4353" max="4353" width="15.42578125" style="125" customWidth="1"/>
    <col min="4354" max="4354" width="54.28515625" style="125" customWidth="1"/>
    <col min="4355" max="4355" width="17.7109375" style="125" customWidth="1"/>
    <col min="4356" max="4356" width="15.85546875" style="125" customWidth="1"/>
    <col min="4357" max="4357" width="24.28515625" style="125" customWidth="1"/>
    <col min="4358" max="4358" width="19.7109375" style="125" customWidth="1"/>
    <col min="4359" max="4361" width="0" style="125" hidden="1" customWidth="1"/>
    <col min="4362" max="4608" width="11.42578125" style="125"/>
    <col min="4609" max="4609" width="15.42578125" style="125" customWidth="1"/>
    <col min="4610" max="4610" width="54.28515625" style="125" customWidth="1"/>
    <col min="4611" max="4611" width="17.7109375" style="125" customWidth="1"/>
    <col min="4612" max="4612" width="15.85546875" style="125" customWidth="1"/>
    <col min="4613" max="4613" width="24.28515625" style="125" customWidth="1"/>
    <col min="4614" max="4614" width="19.7109375" style="125" customWidth="1"/>
    <col min="4615" max="4617" width="0" style="125" hidden="1" customWidth="1"/>
    <col min="4618" max="4864" width="11.42578125" style="125"/>
    <col min="4865" max="4865" width="15.42578125" style="125" customWidth="1"/>
    <col min="4866" max="4866" width="54.28515625" style="125" customWidth="1"/>
    <col min="4867" max="4867" width="17.7109375" style="125" customWidth="1"/>
    <col min="4868" max="4868" width="15.85546875" style="125" customWidth="1"/>
    <col min="4869" max="4869" width="24.28515625" style="125" customWidth="1"/>
    <col min="4870" max="4870" width="19.7109375" style="125" customWidth="1"/>
    <col min="4871" max="4873" width="0" style="125" hidden="1" customWidth="1"/>
    <col min="4874" max="5120" width="11.42578125" style="125"/>
    <col min="5121" max="5121" width="15.42578125" style="125" customWidth="1"/>
    <col min="5122" max="5122" width="54.28515625" style="125" customWidth="1"/>
    <col min="5123" max="5123" width="17.7109375" style="125" customWidth="1"/>
    <col min="5124" max="5124" width="15.85546875" style="125" customWidth="1"/>
    <col min="5125" max="5125" width="24.28515625" style="125" customWidth="1"/>
    <col min="5126" max="5126" width="19.7109375" style="125" customWidth="1"/>
    <col min="5127" max="5129" width="0" style="125" hidden="1" customWidth="1"/>
    <col min="5130" max="5376" width="11.42578125" style="125"/>
    <col min="5377" max="5377" width="15.42578125" style="125" customWidth="1"/>
    <col min="5378" max="5378" width="54.28515625" style="125" customWidth="1"/>
    <col min="5379" max="5379" width="17.7109375" style="125" customWidth="1"/>
    <col min="5380" max="5380" width="15.85546875" style="125" customWidth="1"/>
    <col min="5381" max="5381" width="24.28515625" style="125" customWidth="1"/>
    <col min="5382" max="5382" width="19.7109375" style="125" customWidth="1"/>
    <col min="5383" max="5385" width="0" style="125" hidden="1" customWidth="1"/>
    <col min="5386" max="5632" width="11.42578125" style="125"/>
    <col min="5633" max="5633" width="15.42578125" style="125" customWidth="1"/>
    <col min="5634" max="5634" width="54.28515625" style="125" customWidth="1"/>
    <col min="5635" max="5635" width="17.7109375" style="125" customWidth="1"/>
    <col min="5636" max="5636" width="15.85546875" style="125" customWidth="1"/>
    <col min="5637" max="5637" width="24.28515625" style="125" customWidth="1"/>
    <col min="5638" max="5638" width="19.7109375" style="125" customWidth="1"/>
    <col min="5639" max="5641" width="0" style="125" hidden="1" customWidth="1"/>
    <col min="5642" max="5888" width="11.42578125" style="125"/>
    <col min="5889" max="5889" width="15.42578125" style="125" customWidth="1"/>
    <col min="5890" max="5890" width="54.28515625" style="125" customWidth="1"/>
    <col min="5891" max="5891" width="17.7109375" style="125" customWidth="1"/>
    <col min="5892" max="5892" width="15.85546875" style="125" customWidth="1"/>
    <col min="5893" max="5893" width="24.28515625" style="125" customWidth="1"/>
    <col min="5894" max="5894" width="19.7109375" style="125" customWidth="1"/>
    <col min="5895" max="5897" width="0" style="125" hidden="1" customWidth="1"/>
    <col min="5898" max="6144" width="11.42578125" style="125"/>
    <col min="6145" max="6145" width="15.42578125" style="125" customWidth="1"/>
    <col min="6146" max="6146" width="54.28515625" style="125" customWidth="1"/>
    <col min="6147" max="6147" width="17.7109375" style="125" customWidth="1"/>
    <col min="6148" max="6148" width="15.85546875" style="125" customWidth="1"/>
    <col min="6149" max="6149" width="24.28515625" style="125" customWidth="1"/>
    <col min="6150" max="6150" width="19.7109375" style="125" customWidth="1"/>
    <col min="6151" max="6153" width="0" style="125" hidden="1" customWidth="1"/>
    <col min="6154" max="6400" width="11.42578125" style="125"/>
    <col min="6401" max="6401" width="15.42578125" style="125" customWidth="1"/>
    <col min="6402" max="6402" width="54.28515625" style="125" customWidth="1"/>
    <col min="6403" max="6403" width="17.7109375" style="125" customWidth="1"/>
    <col min="6404" max="6404" width="15.85546875" style="125" customWidth="1"/>
    <col min="6405" max="6405" width="24.28515625" style="125" customWidth="1"/>
    <col min="6406" max="6406" width="19.7109375" style="125" customWidth="1"/>
    <col min="6407" max="6409" width="0" style="125" hidden="1" customWidth="1"/>
    <col min="6410" max="6656" width="11.42578125" style="125"/>
    <col min="6657" max="6657" width="15.42578125" style="125" customWidth="1"/>
    <col min="6658" max="6658" width="54.28515625" style="125" customWidth="1"/>
    <col min="6659" max="6659" width="17.7109375" style="125" customWidth="1"/>
    <col min="6660" max="6660" width="15.85546875" style="125" customWidth="1"/>
    <col min="6661" max="6661" width="24.28515625" style="125" customWidth="1"/>
    <col min="6662" max="6662" width="19.7109375" style="125" customWidth="1"/>
    <col min="6663" max="6665" width="0" style="125" hidden="1" customWidth="1"/>
    <col min="6666" max="6912" width="11.42578125" style="125"/>
    <col min="6913" max="6913" width="15.42578125" style="125" customWidth="1"/>
    <col min="6914" max="6914" width="54.28515625" style="125" customWidth="1"/>
    <col min="6915" max="6915" width="17.7109375" style="125" customWidth="1"/>
    <col min="6916" max="6916" width="15.85546875" style="125" customWidth="1"/>
    <col min="6917" max="6917" width="24.28515625" style="125" customWidth="1"/>
    <col min="6918" max="6918" width="19.7109375" style="125" customWidth="1"/>
    <col min="6919" max="6921" width="0" style="125" hidden="1" customWidth="1"/>
    <col min="6922" max="7168" width="11.42578125" style="125"/>
    <col min="7169" max="7169" width="15.42578125" style="125" customWidth="1"/>
    <col min="7170" max="7170" width="54.28515625" style="125" customWidth="1"/>
    <col min="7171" max="7171" width="17.7109375" style="125" customWidth="1"/>
    <col min="7172" max="7172" width="15.85546875" style="125" customWidth="1"/>
    <col min="7173" max="7173" width="24.28515625" style="125" customWidth="1"/>
    <col min="7174" max="7174" width="19.7109375" style="125" customWidth="1"/>
    <col min="7175" max="7177" width="0" style="125" hidden="1" customWidth="1"/>
    <col min="7178" max="7424" width="11.42578125" style="125"/>
    <col min="7425" max="7425" width="15.42578125" style="125" customWidth="1"/>
    <col min="7426" max="7426" width="54.28515625" style="125" customWidth="1"/>
    <col min="7427" max="7427" width="17.7109375" style="125" customWidth="1"/>
    <col min="7428" max="7428" width="15.85546875" style="125" customWidth="1"/>
    <col min="7429" max="7429" width="24.28515625" style="125" customWidth="1"/>
    <col min="7430" max="7430" width="19.7109375" style="125" customWidth="1"/>
    <col min="7431" max="7433" width="0" style="125" hidden="1" customWidth="1"/>
    <col min="7434" max="7680" width="11.42578125" style="125"/>
    <col min="7681" max="7681" width="15.42578125" style="125" customWidth="1"/>
    <col min="7682" max="7682" width="54.28515625" style="125" customWidth="1"/>
    <col min="7683" max="7683" width="17.7109375" style="125" customWidth="1"/>
    <col min="7684" max="7684" width="15.85546875" style="125" customWidth="1"/>
    <col min="7685" max="7685" width="24.28515625" style="125" customWidth="1"/>
    <col min="7686" max="7686" width="19.7109375" style="125" customWidth="1"/>
    <col min="7687" max="7689" width="0" style="125" hidden="1" customWidth="1"/>
    <col min="7690" max="7936" width="11.42578125" style="125"/>
    <col min="7937" max="7937" width="15.42578125" style="125" customWidth="1"/>
    <col min="7938" max="7938" width="54.28515625" style="125" customWidth="1"/>
    <col min="7939" max="7939" width="17.7109375" style="125" customWidth="1"/>
    <col min="7940" max="7940" width="15.85546875" style="125" customWidth="1"/>
    <col min="7941" max="7941" width="24.28515625" style="125" customWidth="1"/>
    <col min="7942" max="7942" width="19.7109375" style="125" customWidth="1"/>
    <col min="7943" max="7945" width="0" style="125" hidden="1" customWidth="1"/>
    <col min="7946" max="8192" width="11.42578125" style="125"/>
    <col min="8193" max="8193" width="15.42578125" style="125" customWidth="1"/>
    <col min="8194" max="8194" width="54.28515625" style="125" customWidth="1"/>
    <col min="8195" max="8195" width="17.7109375" style="125" customWidth="1"/>
    <col min="8196" max="8196" width="15.85546875" style="125" customWidth="1"/>
    <col min="8197" max="8197" width="24.28515625" style="125" customWidth="1"/>
    <col min="8198" max="8198" width="19.7109375" style="125" customWidth="1"/>
    <col min="8199" max="8201" width="0" style="125" hidden="1" customWidth="1"/>
    <col min="8202" max="8448" width="11.42578125" style="125"/>
    <col min="8449" max="8449" width="15.42578125" style="125" customWidth="1"/>
    <col min="8450" max="8450" width="54.28515625" style="125" customWidth="1"/>
    <col min="8451" max="8451" width="17.7109375" style="125" customWidth="1"/>
    <col min="8452" max="8452" width="15.85546875" style="125" customWidth="1"/>
    <col min="8453" max="8453" width="24.28515625" style="125" customWidth="1"/>
    <col min="8454" max="8454" width="19.7109375" style="125" customWidth="1"/>
    <col min="8455" max="8457" width="0" style="125" hidden="1" customWidth="1"/>
    <col min="8458" max="8704" width="11.42578125" style="125"/>
    <col min="8705" max="8705" width="15.42578125" style="125" customWidth="1"/>
    <col min="8706" max="8706" width="54.28515625" style="125" customWidth="1"/>
    <col min="8707" max="8707" width="17.7109375" style="125" customWidth="1"/>
    <col min="8708" max="8708" width="15.85546875" style="125" customWidth="1"/>
    <col min="8709" max="8709" width="24.28515625" style="125" customWidth="1"/>
    <col min="8710" max="8710" width="19.7109375" style="125" customWidth="1"/>
    <col min="8711" max="8713" width="0" style="125" hidden="1" customWidth="1"/>
    <col min="8714" max="8960" width="11.42578125" style="125"/>
    <col min="8961" max="8961" width="15.42578125" style="125" customWidth="1"/>
    <col min="8962" max="8962" width="54.28515625" style="125" customWidth="1"/>
    <col min="8963" max="8963" width="17.7109375" style="125" customWidth="1"/>
    <col min="8964" max="8964" width="15.85546875" style="125" customWidth="1"/>
    <col min="8965" max="8965" width="24.28515625" style="125" customWidth="1"/>
    <col min="8966" max="8966" width="19.7109375" style="125" customWidth="1"/>
    <col min="8967" max="8969" width="0" style="125" hidden="1" customWidth="1"/>
    <col min="8970" max="9216" width="11.42578125" style="125"/>
    <col min="9217" max="9217" width="15.42578125" style="125" customWidth="1"/>
    <col min="9218" max="9218" width="54.28515625" style="125" customWidth="1"/>
    <col min="9219" max="9219" width="17.7109375" style="125" customWidth="1"/>
    <col min="9220" max="9220" width="15.85546875" style="125" customWidth="1"/>
    <col min="9221" max="9221" width="24.28515625" style="125" customWidth="1"/>
    <col min="9222" max="9222" width="19.7109375" style="125" customWidth="1"/>
    <col min="9223" max="9225" width="0" style="125" hidden="1" customWidth="1"/>
    <col min="9226" max="9472" width="11.42578125" style="125"/>
    <col min="9473" max="9473" width="15.42578125" style="125" customWidth="1"/>
    <col min="9474" max="9474" width="54.28515625" style="125" customWidth="1"/>
    <col min="9475" max="9475" width="17.7109375" style="125" customWidth="1"/>
    <col min="9476" max="9476" width="15.85546875" style="125" customWidth="1"/>
    <col min="9477" max="9477" width="24.28515625" style="125" customWidth="1"/>
    <col min="9478" max="9478" width="19.7109375" style="125" customWidth="1"/>
    <col min="9479" max="9481" width="0" style="125" hidden="1" customWidth="1"/>
    <col min="9482" max="9728" width="11.42578125" style="125"/>
    <col min="9729" max="9729" width="15.42578125" style="125" customWidth="1"/>
    <col min="9730" max="9730" width="54.28515625" style="125" customWidth="1"/>
    <col min="9731" max="9731" width="17.7109375" style="125" customWidth="1"/>
    <col min="9732" max="9732" width="15.85546875" style="125" customWidth="1"/>
    <col min="9733" max="9733" width="24.28515625" style="125" customWidth="1"/>
    <col min="9734" max="9734" width="19.7109375" style="125" customWidth="1"/>
    <col min="9735" max="9737" width="0" style="125" hidden="1" customWidth="1"/>
    <col min="9738" max="9984" width="11.42578125" style="125"/>
    <col min="9985" max="9985" width="15.42578125" style="125" customWidth="1"/>
    <col min="9986" max="9986" width="54.28515625" style="125" customWidth="1"/>
    <col min="9987" max="9987" width="17.7109375" style="125" customWidth="1"/>
    <col min="9988" max="9988" width="15.85546875" style="125" customWidth="1"/>
    <col min="9989" max="9989" width="24.28515625" style="125" customWidth="1"/>
    <col min="9990" max="9990" width="19.7109375" style="125" customWidth="1"/>
    <col min="9991" max="9993" width="0" style="125" hidden="1" customWidth="1"/>
    <col min="9994" max="10240" width="11.42578125" style="125"/>
    <col min="10241" max="10241" width="15.42578125" style="125" customWidth="1"/>
    <col min="10242" max="10242" width="54.28515625" style="125" customWidth="1"/>
    <col min="10243" max="10243" width="17.7109375" style="125" customWidth="1"/>
    <col min="10244" max="10244" width="15.85546875" style="125" customWidth="1"/>
    <col min="10245" max="10245" width="24.28515625" style="125" customWidth="1"/>
    <col min="10246" max="10246" width="19.7109375" style="125" customWidth="1"/>
    <col min="10247" max="10249" width="0" style="125" hidden="1" customWidth="1"/>
    <col min="10250" max="10496" width="11.42578125" style="125"/>
    <col min="10497" max="10497" width="15.42578125" style="125" customWidth="1"/>
    <col min="10498" max="10498" width="54.28515625" style="125" customWidth="1"/>
    <col min="10499" max="10499" width="17.7109375" style="125" customWidth="1"/>
    <col min="10500" max="10500" width="15.85546875" style="125" customWidth="1"/>
    <col min="10501" max="10501" width="24.28515625" style="125" customWidth="1"/>
    <col min="10502" max="10502" width="19.7109375" style="125" customWidth="1"/>
    <col min="10503" max="10505" width="0" style="125" hidden="1" customWidth="1"/>
    <col min="10506" max="10752" width="11.42578125" style="125"/>
    <col min="10753" max="10753" width="15.42578125" style="125" customWidth="1"/>
    <col min="10754" max="10754" width="54.28515625" style="125" customWidth="1"/>
    <col min="10755" max="10755" width="17.7109375" style="125" customWidth="1"/>
    <col min="10756" max="10756" width="15.85546875" style="125" customWidth="1"/>
    <col min="10757" max="10757" width="24.28515625" style="125" customWidth="1"/>
    <col min="10758" max="10758" width="19.7109375" style="125" customWidth="1"/>
    <col min="10759" max="10761" width="0" style="125" hidden="1" customWidth="1"/>
    <col min="10762" max="11008" width="11.42578125" style="125"/>
    <col min="11009" max="11009" width="15.42578125" style="125" customWidth="1"/>
    <col min="11010" max="11010" width="54.28515625" style="125" customWidth="1"/>
    <col min="11011" max="11011" width="17.7109375" style="125" customWidth="1"/>
    <col min="11012" max="11012" width="15.85546875" style="125" customWidth="1"/>
    <col min="11013" max="11013" width="24.28515625" style="125" customWidth="1"/>
    <col min="11014" max="11014" width="19.7109375" style="125" customWidth="1"/>
    <col min="11015" max="11017" width="0" style="125" hidden="1" customWidth="1"/>
    <col min="11018" max="11264" width="11.42578125" style="125"/>
    <col min="11265" max="11265" width="15.42578125" style="125" customWidth="1"/>
    <col min="11266" max="11266" width="54.28515625" style="125" customWidth="1"/>
    <col min="11267" max="11267" width="17.7109375" style="125" customWidth="1"/>
    <col min="11268" max="11268" width="15.85546875" style="125" customWidth="1"/>
    <col min="11269" max="11269" width="24.28515625" style="125" customWidth="1"/>
    <col min="11270" max="11270" width="19.7109375" style="125" customWidth="1"/>
    <col min="11271" max="11273" width="0" style="125" hidden="1" customWidth="1"/>
    <col min="11274" max="11520" width="11.42578125" style="125"/>
    <col min="11521" max="11521" width="15.42578125" style="125" customWidth="1"/>
    <col min="11522" max="11522" width="54.28515625" style="125" customWidth="1"/>
    <col min="11523" max="11523" width="17.7109375" style="125" customWidth="1"/>
    <col min="11524" max="11524" width="15.85546875" style="125" customWidth="1"/>
    <col min="11525" max="11525" width="24.28515625" style="125" customWidth="1"/>
    <col min="11526" max="11526" width="19.7109375" style="125" customWidth="1"/>
    <col min="11527" max="11529" width="0" style="125" hidden="1" customWidth="1"/>
    <col min="11530" max="11776" width="11.42578125" style="125"/>
    <col min="11777" max="11777" width="15.42578125" style="125" customWidth="1"/>
    <col min="11778" max="11778" width="54.28515625" style="125" customWidth="1"/>
    <col min="11779" max="11779" width="17.7109375" style="125" customWidth="1"/>
    <col min="11780" max="11780" width="15.85546875" style="125" customWidth="1"/>
    <col min="11781" max="11781" width="24.28515625" style="125" customWidth="1"/>
    <col min="11782" max="11782" width="19.7109375" style="125" customWidth="1"/>
    <col min="11783" max="11785" width="0" style="125" hidden="1" customWidth="1"/>
    <col min="11786" max="12032" width="11.42578125" style="125"/>
    <col min="12033" max="12033" width="15.42578125" style="125" customWidth="1"/>
    <col min="12034" max="12034" width="54.28515625" style="125" customWidth="1"/>
    <col min="12035" max="12035" width="17.7109375" style="125" customWidth="1"/>
    <col min="12036" max="12036" width="15.85546875" style="125" customWidth="1"/>
    <col min="12037" max="12037" width="24.28515625" style="125" customWidth="1"/>
    <col min="12038" max="12038" width="19.7109375" style="125" customWidth="1"/>
    <col min="12039" max="12041" width="0" style="125" hidden="1" customWidth="1"/>
    <col min="12042" max="12288" width="11.42578125" style="125"/>
    <col min="12289" max="12289" width="15.42578125" style="125" customWidth="1"/>
    <col min="12290" max="12290" width="54.28515625" style="125" customWidth="1"/>
    <col min="12291" max="12291" width="17.7109375" style="125" customWidth="1"/>
    <col min="12292" max="12292" width="15.85546875" style="125" customWidth="1"/>
    <col min="12293" max="12293" width="24.28515625" style="125" customWidth="1"/>
    <col min="12294" max="12294" width="19.7109375" style="125" customWidth="1"/>
    <col min="12295" max="12297" width="0" style="125" hidden="1" customWidth="1"/>
    <col min="12298" max="12544" width="11.42578125" style="125"/>
    <col min="12545" max="12545" width="15.42578125" style="125" customWidth="1"/>
    <col min="12546" max="12546" width="54.28515625" style="125" customWidth="1"/>
    <col min="12547" max="12547" width="17.7109375" style="125" customWidth="1"/>
    <col min="12548" max="12548" width="15.85546875" style="125" customWidth="1"/>
    <col min="12549" max="12549" width="24.28515625" style="125" customWidth="1"/>
    <col min="12550" max="12550" width="19.7109375" style="125" customWidth="1"/>
    <col min="12551" max="12553" width="0" style="125" hidden="1" customWidth="1"/>
    <col min="12554" max="12800" width="11.42578125" style="125"/>
    <col min="12801" max="12801" width="15.42578125" style="125" customWidth="1"/>
    <col min="12802" max="12802" width="54.28515625" style="125" customWidth="1"/>
    <col min="12803" max="12803" width="17.7109375" style="125" customWidth="1"/>
    <col min="12804" max="12804" width="15.85546875" style="125" customWidth="1"/>
    <col min="12805" max="12805" width="24.28515625" style="125" customWidth="1"/>
    <col min="12806" max="12806" width="19.7109375" style="125" customWidth="1"/>
    <col min="12807" max="12809" width="0" style="125" hidden="1" customWidth="1"/>
    <col min="12810" max="13056" width="11.42578125" style="125"/>
    <col min="13057" max="13057" width="15.42578125" style="125" customWidth="1"/>
    <col min="13058" max="13058" width="54.28515625" style="125" customWidth="1"/>
    <col min="13059" max="13059" width="17.7109375" style="125" customWidth="1"/>
    <col min="13060" max="13060" width="15.85546875" style="125" customWidth="1"/>
    <col min="13061" max="13061" width="24.28515625" style="125" customWidth="1"/>
    <col min="13062" max="13062" width="19.7109375" style="125" customWidth="1"/>
    <col min="13063" max="13065" width="0" style="125" hidden="1" customWidth="1"/>
    <col min="13066" max="13312" width="11.42578125" style="125"/>
    <col min="13313" max="13313" width="15.42578125" style="125" customWidth="1"/>
    <col min="13314" max="13314" width="54.28515625" style="125" customWidth="1"/>
    <col min="13315" max="13315" width="17.7109375" style="125" customWidth="1"/>
    <col min="13316" max="13316" width="15.85546875" style="125" customWidth="1"/>
    <col min="13317" max="13317" width="24.28515625" style="125" customWidth="1"/>
    <col min="13318" max="13318" width="19.7109375" style="125" customWidth="1"/>
    <col min="13319" max="13321" width="0" style="125" hidden="1" customWidth="1"/>
    <col min="13322" max="13568" width="11.42578125" style="125"/>
    <col min="13569" max="13569" width="15.42578125" style="125" customWidth="1"/>
    <col min="13570" max="13570" width="54.28515625" style="125" customWidth="1"/>
    <col min="13571" max="13571" width="17.7109375" style="125" customWidth="1"/>
    <col min="13572" max="13572" width="15.85546875" style="125" customWidth="1"/>
    <col min="13573" max="13573" width="24.28515625" style="125" customWidth="1"/>
    <col min="13574" max="13574" width="19.7109375" style="125" customWidth="1"/>
    <col min="13575" max="13577" width="0" style="125" hidden="1" customWidth="1"/>
    <col min="13578" max="13824" width="11.42578125" style="125"/>
    <col min="13825" max="13825" width="15.42578125" style="125" customWidth="1"/>
    <col min="13826" max="13826" width="54.28515625" style="125" customWidth="1"/>
    <col min="13827" max="13827" width="17.7109375" style="125" customWidth="1"/>
    <col min="13828" max="13828" width="15.85546875" style="125" customWidth="1"/>
    <col min="13829" max="13829" width="24.28515625" style="125" customWidth="1"/>
    <col min="13830" max="13830" width="19.7109375" style="125" customWidth="1"/>
    <col min="13831" max="13833" width="0" style="125" hidden="1" customWidth="1"/>
    <col min="13834" max="14080" width="11.42578125" style="125"/>
    <col min="14081" max="14081" width="15.42578125" style="125" customWidth="1"/>
    <col min="14082" max="14082" width="54.28515625" style="125" customWidth="1"/>
    <col min="14083" max="14083" width="17.7109375" style="125" customWidth="1"/>
    <col min="14084" max="14084" width="15.85546875" style="125" customWidth="1"/>
    <col min="14085" max="14085" width="24.28515625" style="125" customWidth="1"/>
    <col min="14086" max="14086" width="19.7109375" style="125" customWidth="1"/>
    <col min="14087" max="14089" width="0" style="125" hidden="1" customWidth="1"/>
    <col min="14090" max="14336" width="11.42578125" style="125"/>
    <col min="14337" max="14337" width="15.42578125" style="125" customWidth="1"/>
    <col min="14338" max="14338" width="54.28515625" style="125" customWidth="1"/>
    <col min="14339" max="14339" width="17.7109375" style="125" customWidth="1"/>
    <col min="14340" max="14340" width="15.85546875" style="125" customWidth="1"/>
    <col min="14341" max="14341" width="24.28515625" style="125" customWidth="1"/>
    <col min="14342" max="14342" width="19.7109375" style="125" customWidth="1"/>
    <col min="14343" max="14345" width="0" style="125" hidden="1" customWidth="1"/>
    <col min="14346" max="14592" width="11.42578125" style="125"/>
    <col min="14593" max="14593" width="15.42578125" style="125" customWidth="1"/>
    <col min="14594" max="14594" width="54.28515625" style="125" customWidth="1"/>
    <col min="14595" max="14595" width="17.7109375" style="125" customWidth="1"/>
    <col min="14596" max="14596" width="15.85546875" style="125" customWidth="1"/>
    <col min="14597" max="14597" width="24.28515625" style="125" customWidth="1"/>
    <col min="14598" max="14598" width="19.7109375" style="125" customWidth="1"/>
    <col min="14599" max="14601" width="0" style="125" hidden="1" customWidth="1"/>
    <col min="14602" max="14848" width="11.42578125" style="125"/>
    <col min="14849" max="14849" width="15.42578125" style="125" customWidth="1"/>
    <col min="14850" max="14850" width="54.28515625" style="125" customWidth="1"/>
    <col min="14851" max="14851" width="17.7109375" style="125" customWidth="1"/>
    <col min="14852" max="14852" width="15.85546875" style="125" customWidth="1"/>
    <col min="14853" max="14853" width="24.28515625" style="125" customWidth="1"/>
    <col min="14854" max="14854" width="19.7109375" style="125" customWidth="1"/>
    <col min="14855" max="14857" width="0" style="125" hidden="1" customWidth="1"/>
    <col min="14858" max="15104" width="11.42578125" style="125"/>
    <col min="15105" max="15105" width="15.42578125" style="125" customWidth="1"/>
    <col min="15106" max="15106" width="54.28515625" style="125" customWidth="1"/>
    <col min="15107" max="15107" width="17.7109375" style="125" customWidth="1"/>
    <col min="15108" max="15108" width="15.85546875" style="125" customWidth="1"/>
    <col min="15109" max="15109" width="24.28515625" style="125" customWidth="1"/>
    <col min="15110" max="15110" width="19.7109375" style="125" customWidth="1"/>
    <col min="15111" max="15113" width="0" style="125" hidden="1" customWidth="1"/>
    <col min="15114" max="15360" width="11.42578125" style="125"/>
    <col min="15361" max="15361" width="15.42578125" style="125" customWidth="1"/>
    <col min="15362" max="15362" width="54.28515625" style="125" customWidth="1"/>
    <col min="15363" max="15363" width="17.7109375" style="125" customWidth="1"/>
    <col min="15364" max="15364" width="15.85546875" style="125" customWidth="1"/>
    <col min="15365" max="15365" width="24.28515625" style="125" customWidth="1"/>
    <col min="15366" max="15366" width="19.7109375" style="125" customWidth="1"/>
    <col min="15367" max="15369" width="0" style="125" hidden="1" customWidth="1"/>
    <col min="15370" max="15616" width="11.42578125" style="125"/>
    <col min="15617" max="15617" width="15.42578125" style="125" customWidth="1"/>
    <col min="15618" max="15618" width="54.28515625" style="125" customWidth="1"/>
    <col min="15619" max="15619" width="17.7109375" style="125" customWidth="1"/>
    <col min="15620" max="15620" width="15.85546875" style="125" customWidth="1"/>
    <col min="15621" max="15621" width="24.28515625" style="125" customWidth="1"/>
    <col min="15622" max="15622" width="19.7109375" style="125" customWidth="1"/>
    <col min="15623" max="15625" width="0" style="125" hidden="1" customWidth="1"/>
    <col min="15626" max="15872" width="11.42578125" style="125"/>
    <col min="15873" max="15873" width="15.42578125" style="125" customWidth="1"/>
    <col min="15874" max="15874" width="54.28515625" style="125" customWidth="1"/>
    <col min="15875" max="15875" width="17.7109375" style="125" customWidth="1"/>
    <col min="15876" max="15876" width="15.85546875" style="125" customWidth="1"/>
    <col min="15877" max="15877" width="24.28515625" style="125" customWidth="1"/>
    <col min="15878" max="15878" width="19.7109375" style="125" customWidth="1"/>
    <col min="15879" max="15881" width="0" style="125" hidden="1" customWidth="1"/>
    <col min="15882" max="16128" width="11.42578125" style="125"/>
    <col min="16129" max="16129" width="15.42578125" style="125" customWidth="1"/>
    <col min="16130" max="16130" width="54.28515625" style="125" customWidth="1"/>
    <col min="16131" max="16131" width="17.7109375" style="125" customWidth="1"/>
    <col min="16132" max="16132" width="15.85546875" style="125" customWidth="1"/>
    <col min="16133" max="16133" width="24.28515625" style="125" customWidth="1"/>
    <col min="16134" max="16134" width="19.7109375" style="125" customWidth="1"/>
    <col min="16135" max="16137" width="0" style="125" hidden="1" customWidth="1"/>
    <col min="16138" max="16384" width="11.42578125" style="125"/>
  </cols>
  <sheetData>
    <row r="1" spans="1:6" ht="14.25" customHeight="1">
      <c r="A1" s="194" t="s">
        <v>1039</v>
      </c>
      <c r="B1" s="195"/>
      <c r="C1" s="195"/>
      <c r="D1" s="195"/>
      <c r="E1" s="195"/>
      <c r="F1" s="195"/>
    </row>
    <row r="2" spans="1:6" ht="6.75" customHeight="1">
      <c r="A2" s="196"/>
      <c r="B2" s="197"/>
      <c r="C2" s="197"/>
      <c r="D2" s="197"/>
      <c r="E2" s="197"/>
      <c r="F2" s="197"/>
    </row>
    <row r="3" spans="1:6" ht="15">
      <c r="A3" s="198" t="s">
        <v>1040</v>
      </c>
      <c r="B3" s="199"/>
      <c r="C3" s="199"/>
      <c r="D3" s="199"/>
      <c r="E3" s="199"/>
      <c r="F3" s="200"/>
    </row>
    <row r="4" spans="1:6" ht="15" customHeight="1">
      <c r="A4" s="201" t="s">
        <v>1041</v>
      </c>
      <c r="B4" s="202"/>
      <c r="C4" s="203" t="s">
        <v>1042</v>
      </c>
      <c r="D4" s="203"/>
      <c r="E4" s="203"/>
      <c r="F4" s="203"/>
    </row>
    <row r="5" spans="1:6" ht="26.25" customHeight="1">
      <c r="A5" s="204" t="s">
        <v>1043</v>
      </c>
      <c r="B5" s="205"/>
      <c r="C5" s="206" t="s">
        <v>1044</v>
      </c>
      <c r="D5" s="206"/>
      <c r="E5" s="206"/>
      <c r="F5" s="206"/>
    </row>
    <row r="6" spans="1:6" ht="14.25" customHeight="1">
      <c r="A6" s="207" t="s">
        <v>1045</v>
      </c>
      <c r="B6" s="208"/>
      <c r="C6" s="209" t="s">
        <v>1046</v>
      </c>
      <c r="D6" s="209"/>
      <c r="E6" s="209"/>
      <c r="F6" s="209"/>
    </row>
    <row r="7" spans="1:6" ht="15" customHeight="1">
      <c r="A7" s="207" t="s">
        <v>1047</v>
      </c>
      <c r="B7" s="208"/>
      <c r="C7" s="210" t="s">
        <v>31</v>
      </c>
      <c r="D7" s="210"/>
      <c r="E7" s="210"/>
      <c r="F7" s="210"/>
    </row>
    <row r="8" spans="1:6" ht="15">
      <c r="A8" s="211"/>
      <c r="B8" s="211"/>
      <c r="C8" s="211"/>
      <c r="D8" s="211"/>
      <c r="E8" s="211"/>
      <c r="F8" s="211"/>
    </row>
    <row r="9" spans="1:6" ht="15">
      <c r="A9" s="198" t="s">
        <v>1048</v>
      </c>
      <c r="B9" s="199"/>
      <c r="C9" s="199"/>
      <c r="D9" s="199"/>
      <c r="E9" s="199"/>
      <c r="F9" s="200"/>
    </row>
    <row r="10" spans="1:6" ht="33" customHeight="1">
      <c r="A10" s="212" t="s">
        <v>1049</v>
      </c>
      <c r="B10" s="212" t="s">
        <v>1050</v>
      </c>
      <c r="C10" s="212" t="s">
        <v>1051</v>
      </c>
      <c r="D10" s="212" t="s">
        <v>1052</v>
      </c>
      <c r="E10" s="212" t="s">
        <v>1053</v>
      </c>
      <c r="F10" s="213" t="s">
        <v>1054</v>
      </c>
    </row>
    <row r="11" spans="1:6" ht="62.25" customHeight="1">
      <c r="A11" s="214" t="s">
        <v>773</v>
      </c>
      <c r="B11" s="215" t="s">
        <v>1055</v>
      </c>
      <c r="C11" s="215" t="s">
        <v>1056</v>
      </c>
      <c r="D11" s="215" t="s">
        <v>1057</v>
      </c>
      <c r="E11" s="215" t="s">
        <v>774</v>
      </c>
      <c r="F11" s="216" t="s">
        <v>775</v>
      </c>
    </row>
    <row r="12" spans="1:6" ht="13.5" customHeight="1">
      <c r="A12" s="217"/>
      <c r="B12" s="218"/>
      <c r="C12" s="218"/>
      <c r="D12" s="218"/>
      <c r="E12" s="218"/>
      <c r="F12" s="218"/>
    </row>
    <row r="13" spans="1:6" ht="15">
      <c r="A13" s="198" t="s">
        <v>1058</v>
      </c>
      <c r="B13" s="199"/>
      <c r="C13" s="199"/>
      <c r="D13" s="199"/>
      <c r="E13" s="199"/>
      <c r="F13" s="200"/>
    </row>
    <row r="14" spans="1:6" ht="25.5" customHeight="1">
      <c r="A14" s="219" t="s">
        <v>1059</v>
      </c>
      <c r="B14" s="220" t="s">
        <v>1060</v>
      </c>
      <c r="C14" s="220" t="s">
        <v>1051</v>
      </c>
      <c r="D14" s="220" t="s">
        <v>1061</v>
      </c>
      <c r="E14" s="221" t="s">
        <v>1062</v>
      </c>
      <c r="F14" s="222"/>
    </row>
    <row r="15" spans="1:6">
      <c r="A15" s="223">
        <f>15/38</f>
        <v>0.39473684210526316</v>
      </c>
      <c r="B15" s="224">
        <v>1</v>
      </c>
      <c r="C15" s="225" t="s">
        <v>1063</v>
      </c>
      <c r="D15" s="225" t="s">
        <v>1064</v>
      </c>
      <c r="E15" s="226" t="s">
        <v>568</v>
      </c>
      <c r="F15" s="227"/>
    </row>
    <row r="16" spans="1:6" ht="15">
      <c r="A16" s="228"/>
      <c r="B16" s="229"/>
      <c r="C16" s="229"/>
      <c r="D16" s="229"/>
      <c r="E16" s="229"/>
      <c r="F16" s="230"/>
    </row>
    <row r="17" spans="1:6" ht="15">
      <c r="A17" s="231" t="s">
        <v>1065</v>
      </c>
      <c r="B17" s="232"/>
      <c r="C17" s="232"/>
      <c r="D17" s="232"/>
      <c r="E17" s="232"/>
      <c r="F17" s="232"/>
    </row>
    <row r="18" spans="1:6" ht="15" customHeight="1">
      <c r="A18" s="233" t="s">
        <v>1059</v>
      </c>
      <c r="B18" s="233"/>
      <c r="C18" s="233" t="s">
        <v>1066</v>
      </c>
      <c r="D18" s="233"/>
      <c r="E18" s="233" t="s">
        <v>1067</v>
      </c>
      <c r="F18" s="233"/>
    </row>
    <row r="19" spans="1:6" ht="14.25" customHeight="1">
      <c r="A19" s="234" t="s">
        <v>774</v>
      </c>
      <c r="B19" s="235"/>
      <c r="C19" s="236">
        <v>0.39473684210526316</v>
      </c>
      <c r="D19" s="237"/>
      <c r="E19" s="234" t="s">
        <v>1068</v>
      </c>
      <c r="F19" s="238"/>
    </row>
    <row r="20" spans="1:6" ht="14.25" customHeight="1">
      <c r="A20" s="239" t="s">
        <v>1069</v>
      </c>
      <c r="B20" s="240"/>
      <c r="C20" s="241" t="s">
        <v>1070</v>
      </c>
      <c r="D20" s="242"/>
      <c r="E20" s="243" t="s">
        <v>1071</v>
      </c>
      <c r="F20" s="244"/>
    </row>
    <row r="21" spans="1:6" ht="23.25" customHeight="1">
      <c r="A21" s="245"/>
      <c r="B21" s="246"/>
      <c r="C21" s="247"/>
      <c r="D21" s="248"/>
      <c r="E21" s="249" t="s">
        <v>1072</v>
      </c>
      <c r="F21" s="250"/>
    </row>
    <row r="22" spans="1:6" ht="10.5" customHeight="1">
      <c r="A22" s="251"/>
      <c r="B22" s="252"/>
      <c r="C22" s="252"/>
      <c r="D22" s="252"/>
      <c r="E22" s="252"/>
      <c r="F22" s="253"/>
    </row>
    <row r="23" spans="1:6" ht="10.5" customHeight="1">
      <c r="A23" s="254"/>
      <c r="B23" s="255"/>
      <c r="C23" s="255"/>
      <c r="D23" s="255"/>
      <c r="E23" s="255"/>
      <c r="F23" s="256"/>
    </row>
    <row r="24" spans="1:6" ht="15">
      <c r="A24" s="257" t="s">
        <v>1073</v>
      </c>
      <c r="B24" s="258"/>
      <c r="C24" s="258"/>
      <c r="D24" s="258"/>
      <c r="E24" s="258"/>
      <c r="F24" s="259"/>
    </row>
    <row r="25" spans="1:6" ht="15" customHeight="1">
      <c r="A25" s="260" t="s">
        <v>1074</v>
      </c>
      <c r="B25" s="260"/>
      <c r="C25" s="260" t="s">
        <v>1075</v>
      </c>
      <c r="D25" s="260"/>
      <c r="E25" s="260" t="s">
        <v>1076</v>
      </c>
      <c r="F25" s="260"/>
    </row>
    <row r="26" spans="1:6" ht="14.25" customHeight="1">
      <c r="A26" s="261" t="s">
        <v>1077</v>
      </c>
      <c r="B26" s="262"/>
      <c r="C26" s="261" t="s">
        <v>1078</v>
      </c>
      <c r="D26" s="262"/>
      <c r="E26" s="261" t="s">
        <v>1079</v>
      </c>
      <c r="F26" s="262"/>
    </row>
    <row r="27" spans="1:6">
      <c r="A27" s="263"/>
      <c r="B27" s="263"/>
      <c r="C27" s="263"/>
      <c r="D27" s="263"/>
      <c r="E27" s="263"/>
      <c r="F27" s="263"/>
    </row>
    <row r="28" spans="1:6" ht="14.25" customHeight="1">
      <c r="A28" s="264" t="s">
        <v>1080</v>
      </c>
      <c r="B28" s="265"/>
      <c r="C28" s="265"/>
      <c r="D28" s="265"/>
      <c r="E28" s="265"/>
      <c r="F28" s="266"/>
    </row>
    <row r="29" spans="1:6">
      <c r="A29" s="267" t="s">
        <v>1081</v>
      </c>
      <c r="B29" s="267"/>
      <c r="C29" s="267"/>
      <c r="D29" s="267" t="s">
        <v>1082</v>
      </c>
      <c r="E29" s="267"/>
      <c r="F29" s="267"/>
    </row>
    <row r="30" spans="1:6">
      <c r="A30" s="268" t="s">
        <v>773</v>
      </c>
      <c r="B30" s="268"/>
      <c r="C30" s="268"/>
      <c r="D30" s="268"/>
      <c r="E30" s="268"/>
      <c r="F30" s="268"/>
    </row>
    <row r="31" spans="1:6" ht="14.25" customHeight="1">
      <c r="A31" s="269" t="s">
        <v>1083</v>
      </c>
      <c r="B31" s="269"/>
      <c r="C31" s="269"/>
      <c r="D31" s="269" t="s">
        <v>1084</v>
      </c>
      <c r="E31" s="269"/>
      <c r="F31" s="269"/>
    </row>
    <row r="32" spans="1:6" ht="11.25" customHeight="1">
      <c r="A32" s="268" t="s">
        <v>1085</v>
      </c>
      <c r="B32" s="268"/>
      <c r="C32" s="268"/>
      <c r="D32" s="268" t="s">
        <v>23</v>
      </c>
      <c r="E32" s="268"/>
      <c r="F32" s="268"/>
    </row>
    <row r="33" spans="1:6" ht="14.25" customHeight="1">
      <c r="A33" s="269" t="s">
        <v>1086</v>
      </c>
      <c r="B33" s="269"/>
      <c r="C33" s="269"/>
      <c r="D33" s="269" t="s">
        <v>1087</v>
      </c>
      <c r="E33" s="269"/>
      <c r="F33" s="269"/>
    </row>
    <row r="34" spans="1:6" ht="11.25" customHeight="1">
      <c r="A34" s="268"/>
      <c r="B34" s="268"/>
      <c r="C34" s="268"/>
      <c r="D34" s="270" t="s">
        <v>775</v>
      </c>
      <c r="E34" s="271"/>
      <c r="F34" s="272"/>
    </row>
    <row r="35" spans="1:6" ht="14.25" customHeight="1">
      <c r="A35" s="269" t="s">
        <v>1088</v>
      </c>
      <c r="B35" s="269"/>
      <c r="C35" s="269"/>
      <c r="D35" s="269" t="s">
        <v>1089</v>
      </c>
      <c r="E35" s="269"/>
      <c r="F35" s="269"/>
    </row>
    <row r="36" spans="1:6">
      <c r="A36" s="268" t="s">
        <v>1090</v>
      </c>
      <c r="B36" s="268"/>
      <c r="C36" s="268"/>
      <c r="D36" s="268" t="s">
        <v>772</v>
      </c>
      <c r="E36" s="268"/>
      <c r="F36" s="268"/>
    </row>
    <row r="37" spans="1:6">
      <c r="A37" s="273"/>
      <c r="B37" s="273"/>
      <c r="C37" s="273"/>
      <c r="D37" s="273"/>
      <c r="E37" s="273"/>
      <c r="F37" s="273"/>
    </row>
    <row r="38" spans="1:6" ht="14.25" customHeight="1">
      <c r="A38" s="194" t="s">
        <v>1039</v>
      </c>
      <c r="B38" s="195"/>
      <c r="C38" s="195"/>
      <c r="D38" s="195"/>
      <c r="E38" s="195"/>
      <c r="F38" s="195"/>
    </row>
    <row r="39" spans="1:6" ht="4.5" customHeight="1">
      <c r="A39" s="196"/>
      <c r="B39" s="197"/>
      <c r="C39" s="197"/>
      <c r="D39" s="197"/>
      <c r="E39" s="197"/>
      <c r="F39" s="197"/>
    </row>
    <row r="40" spans="1:6" ht="15">
      <c r="A40" s="198" t="s">
        <v>1040</v>
      </c>
      <c r="B40" s="199"/>
      <c r="C40" s="199"/>
      <c r="D40" s="199"/>
      <c r="E40" s="199"/>
      <c r="F40" s="200"/>
    </row>
    <row r="41" spans="1:6" ht="15" customHeight="1">
      <c r="A41" s="201" t="s">
        <v>1041</v>
      </c>
      <c r="B41" s="202"/>
      <c r="C41" s="203" t="s">
        <v>1042</v>
      </c>
      <c r="D41" s="203"/>
      <c r="E41" s="203"/>
      <c r="F41" s="203"/>
    </row>
    <row r="42" spans="1:6" ht="15" customHeight="1">
      <c r="A42" s="207" t="s">
        <v>1043</v>
      </c>
      <c r="B42" s="208"/>
      <c r="C42" s="209" t="s">
        <v>1091</v>
      </c>
      <c r="D42" s="209"/>
      <c r="E42" s="209"/>
      <c r="F42" s="209"/>
    </row>
    <row r="43" spans="1:6" ht="15" customHeight="1">
      <c r="A43" s="207" t="s">
        <v>1045</v>
      </c>
      <c r="B43" s="208"/>
      <c r="C43" s="209" t="s">
        <v>1092</v>
      </c>
      <c r="D43" s="209"/>
      <c r="E43" s="209"/>
      <c r="F43" s="209"/>
    </row>
    <row r="44" spans="1:6" ht="15" customHeight="1">
      <c r="A44" s="207" t="s">
        <v>1047</v>
      </c>
      <c r="B44" s="208"/>
      <c r="C44" s="210" t="s">
        <v>222</v>
      </c>
      <c r="D44" s="210"/>
      <c r="E44" s="210"/>
      <c r="F44" s="210"/>
    </row>
    <row r="45" spans="1:6" ht="12" customHeight="1">
      <c r="A45" s="211"/>
      <c r="B45" s="211"/>
      <c r="C45" s="211"/>
      <c r="D45" s="211"/>
      <c r="E45" s="211"/>
      <c r="F45" s="211"/>
    </row>
    <row r="46" spans="1:6" ht="15">
      <c r="A46" s="198" t="s">
        <v>1048</v>
      </c>
      <c r="B46" s="199"/>
      <c r="C46" s="199"/>
      <c r="D46" s="199"/>
      <c r="E46" s="199"/>
      <c r="F46" s="200"/>
    </row>
    <row r="47" spans="1:6" ht="33" customHeight="1">
      <c r="A47" s="212" t="s">
        <v>1049</v>
      </c>
      <c r="B47" s="212" t="s">
        <v>1050</v>
      </c>
      <c r="C47" s="212" t="s">
        <v>1051</v>
      </c>
      <c r="D47" s="212" t="s">
        <v>1052</v>
      </c>
      <c r="E47" s="212" t="s">
        <v>1053</v>
      </c>
      <c r="F47" s="213" t="s">
        <v>1054</v>
      </c>
    </row>
    <row r="48" spans="1:6" ht="60.75" customHeight="1">
      <c r="A48" s="214" t="s">
        <v>820</v>
      </c>
      <c r="B48" s="215" t="s">
        <v>1093</v>
      </c>
      <c r="C48" s="215" t="s">
        <v>1056</v>
      </c>
      <c r="D48" s="215" t="s">
        <v>1094</v>
      </c>
      <c r="E48" s="215" t="s">
        <v>821</v>
      </c>
      <c r="F48" s="216" t="s">
        <v>772</v>
      </c>
    </row>
    <row r="49" spans="1:6" ht="15">
      <c r="A49" s="217"/>
      <c r="B49" s="218"/>
      <c r="C49" s="218"/>
      <c r="D49" s="218"/>
      <c r="E49" s="218"/>
      <c r="F49" s="218"/>
    </row>
    <row r="50" spans="1:6" ht="15">
      <c r="A50" s="198" t="s">
        <v>1058</v>
      </c>
      <c r="B50" s="199"/>
      <c r="C50" s="199"/>
      <c r="D50" s="199"/>
      <c r="E50" s="199"/>
      <c r="F50" s="200"/>
    </row>
    <row r="51" spans="1:6" ht="25.5" customHeight="1">
      <c r="A51" s="219" t="s">
        <v>1059</v>
      </c>
      <c r="B51" s="220" t="s">
        <v>1060</v>
      </c>
      <c r="C51" s="220" t="s">
        <v>1051</v>
      </c>
      <c r="D51" s="220" t="s">
        <v>1061</v>
      </c>
      <c r="E51" s="221" t="s">
        <v>1062</v>
      </c>
      <c r="F51" s="222"/>
    </row>
    <row r="52" spans="1:6">
      <c r="A52" s="225" t="s">
        <v>46</v>
      </c>
      <c r="B52" s="224">
        <v>1</v>
      </c>
      <c r="C52" s="225" t="s">
        <v>1095</v>
      </c>
      <c r="D52" s="225" t="s">
        <v>1096</v>
      </c>
      <c r="E52" s="226" t="s">
        <v>568</v>
      </c>
      <c r="F52" s="227"/>
    </row>
    <row r="53" spans="1:6" ht="15">
      <c r="A53" s="228"/>
      <c r="B53" s="229"/>
      <c r="C53" s="229"/>
      <c r="D53" s="229"/>
      <c r="E53" s="229"/>
      <c r="F53" s="230"/>
    </row>
    <row r="54" spans="1:6" ht="15">
      <c r="A54" s="231" t="s">
        <v>1065</v>
      </c>
      <c r="B54" s="232"/>
      <c r="C54" s="232"/>
      <c r="D54" s="232"/>
      <c r="E54" s="232"/>
      <c r="F54" s="232"/>
    </row>
    <row r="55" spans="1:6" ht="15" customHeight="1">
      <c r="A55" s="233" t="s">
        <v>1059</v>
      </c>
      <c r="B55" s="233"/>
      <c r="C55" s="233" t="s">
        <v>1066</v>
      </c>
      <c r="D55" s="233"/>
      <c r="E55" s="233" t="s">
        <v>1067</v>
      </c>
      <c r="F55" s="233"/>
    </row>
    <row r="56" spans="1:6" ht="15">
      <c r="A56" s="234" t="s">
        <v>46</v>
      </c>
      <c r="B56" s="235"/>
      <c r="C56" s="234" t="s">
        <v>46</v>
      </c>
      <c r="D56" s="235"/>
      <c r="E56" s="234" t="s">
        <v>46</v>
      </c>
      <c r="F56" s="238"/>
    </row>
    <row r="57" spans="1:6" ht="14.25" customHeight="1">
      <c r="A57" s="239" t="s">
        <v>1069</v>
      </c>
      <c r="B57" s="240"/>
      <c r="C57" s="241" t="s">
        <v>1097</v>
      </c>
      <c r="D57" s="242"/>
      <c r="E57" s="243" t="s">
        <v>1071</v>
      </c>
      <c r="F57" s="244"/>
    </row>
    <row r="58" spans="1:6" ht="26.25" customHeight="1">
      <c r="A58" s="245"/>
      <c r="B58" s="246"/>
      <c r="C58" s="247"/>
      <c r="D58" s="248"/>
      <c r="E58" s="249" t="s">
        <v>1072</v>
      </c>
      <c r="F58" s="250"/>
    </row>
    <row r="59" spans="1:6" ht="12" customHeight="1">
      <c r="A59" s="251"/>
      <c r="B59" s="252"/>
      <c r="C59" s="252"/>
      <c r="D59" s="252"/>
      <c r="E59" s="252"/>
      <c r="F59" s="253"/>
    </row>
    <row r="60" spans="1:6" ht="12" customHeight="1">
      <c r="A60" s="254"/>
      <c r="B60" s="255"/>
      <c r="C60" s="255"/>
      <c r="D60" s="255"/>
      <c r="E60" s="255"/>
      <c r="F60" s="256"/>
    </row>
    <row r="61" spans="1:6" ht="15">
      <c r="A61" s="257" t="s">
        <v>1073</v>
      </c>
      <c r="B61" s="258"/>
      <c r="C61" s="258"/>
      <c r="D61" s="258"/>
      <c r="E61" s="258"/>
      <c r="F61" s="259"/>
    </row>
    <row r="62" spans="1:6" ht="15" customHeight="1">
      <c r="A62" s="260" t="s">
        <v>1074</v>
      </c>
      <c r="B62" s="260"/>
      <c r="C62" s="260" t="s">
        <v>1075</v>
      </c>
      <c r="D62" s="260"/>
      <c r="E62" s="260" t="s">
        <v>1076</v>
      </c>
      <c r="F62" s="260"/>
    </row>
    <row r="63" spans="1:6" ht="14.25" customHeight="1">
      <c r="A63" s="261" t="s">
        <v>1098</v>
      </c>
      <c r="B63" s="262"/>
      <c r="C63" s="261" t="s">
        <v>1099</v>
      </c>
      <c r="D63" s="262"/>
      <c r="E63" s="261" t="s">
        <v>1100</v>
      </c>
      <c r="F63" s="262"/>
    </row>
    <row r="64" spans="1:6">
      <c r="A64" s="263"/>
      <c r="B64" s="263"/>
      <c r="C64" s="263"/>
      <c r="D64" s="263"/>
      <c r="E64" s="263"/>
      <c r="F64" s="263"/>
    </row>
    <row r="65" spans="1:6" ht="14.25" customHeight="1">
      <c r="A65" s="264" t="s">
        <v>1080</v>
      </c>
      <c r="B65" s="265"/>
      <c r="C65" s="265"/>
      <c r="D65" s="265"/>
      <c r="E65" s="265"/>
      <c r="F65" s="266"/>
    </row>
    <row r="66" spans="1:6">
      <c r="A66" s="267" t="s">
        <v>1081</v>
      </c>
      <c r="B66" s="267"/>
      <c r="C66" s="267"/>
      <c r="D66" s="267" t="s">
        <v>1082</v>
      </c>
      <c r="E66" s="267"/>
      <c r="F66" s="267"/>
    </row>
    <row r="67" spans="1:6">
      <c r="A67" s="268" t="s">
        <v>820</v>
      </c>
      <c r="B67" s="268"/>
      <c r="C67" s="268"/>
      <c r="D67" s="268"/>
      <c r="E67" s="268"/>
      <c r="F67" s="268"/>
    </row>
    <row r="68" spans="1:6" ht="14.25" customHeight="1">
      <c r="A68" s="269" t="s">
        <v>1101</v>
      </c>
      <c r="B68" s="269"/>
      <c r="C68" s="269"/>
      <c r="D68" s="269" t="s">
        <v>1102</v>
      </c>
      <c r="E68" s="269"/>
      <c r="F68" s="269"/>
    </row>
    <row r="69" spans="1:6">
      <c r="A69" s="268" t="s">
        <v>1085</v>
      </c>
      <c r="B69" s="268"/>
      <c r="C69" s="268"/>
      <c r="D69" s="268" t="s">
        <v>23</v>
      </c>
      <c r="E69" s="268"/>
      <c r="F69" s="268"/>
    </row>
    <row r="70" spans="1:6" ht="14.25" customHeight="1">
      <c r="A70" s="269" t="s">
        <v>1086</v>
      </c>
      <c r="B70" s="269"/>
      <c r="C70" s="269"/>
      <c r="D70" s="269" t="s">
        <v>1087</v>
      </c>
      <c r="E70" s="269"/>
      <c r="F70" s="269"/>
    </row>
    <row r="71" spans="1:6">
      <c r="A71" s="268"/>
      <c r="B71" s="268"/>
      <c r="C71" s="268"/>
      <c r="D71" s="270" t="s">
        <v>772</v>
      </c>
      <c r="E71" s="271"/>
      <c r="F71" s="272"/>
    </row>
    <row r="72" spans="1:6" ht="14.25" customHeight="1">
      <c r="A72" s="269" t="s">
        <v>1088</v>
      </c>
      <c r="B72" s="269"/>
      <c r="C72" s="269"/>
      <c r="D72" s="269" t="s">
        <v>1089</v>
      </c>
      <c r="E72" s="269"/>
      <c r="F72" s="269"/>
    </row>
    <row r="73" spans="1:6">
      <c r="A73" s="268" t="s">
        <v>1090</v>
      </c>
      <c r="B73" s="268"/>
      <c r="C73" s="268"/>
      <c r="D73" s="268" t="s">
        <v>767</v>
      </c>
      <c r="E73" s="268"/>
      <c r="F73" s="268"/>
    </row>
    <row r="74" spans="1:6">
      <c r="A74" s="273"/>
      <c r="B74" s="273"/>
      <c r="C74" s="273"/>
      <c r="D74" s="273"/>
      <c r="E74" s="273"/>
      <c r="F74" s="273"/>
    </row>
    <row r="75" spans="1:6" ht="14.25" customHeight="1">
      <c r="A75" s="194" t="s">
        <v>1039</v>
      </c>
      <c r="B75" s="195"/>
      <c r="C75" s="195"/>
      <c r="D75" s="195"/>
      <c r="E75" s="195"/>
      <c r="F75" s="195"/>
    </row>
    <row r="76" spans="1:6" ht="5.25" customHeight="1">
      <c r="A76" s="196"/>
      <c r="B76" s="197"/>
      <c r="C76" s="197"/>
      <c r="D76" s="197"/>
      <c r="E76" s="197"/>
      <c r="F76" s="197"/>
    </row>
    <row r="77" spans="1:6" ht="15">
      <c r="A77" s="198" t="s">
        <v>1040</v>
      </c>
      <c r="B77" s="199"/>
      <c r="C77" s="199"/>
      <c r="D77" s="199"/>
      <c r="E77" s="199"/>
      <c r="F77" s="200"/>
    </row>
    <row r="78" spans="1:6" ht="15" customHeight="1">
      <c r="A78" s="201" t="s">
        <v>1041</v>
      </c>
      <c r="B78" s="202"/>
      <c r="C78" s="203" t="s">
        <v>1042</v>
      </c>
      <c r="D78" s="203"/>
      <c r="E78" s="203"/>
      <c r="F78" s="203"/>
    </row>
    <row r="79" spans="1:6" ht="15" customHeight="1">
      <c r="A79" s="207" t="s">
        <v>1043</v>
      </c>
      <c r="B79" s="208"/>
      <c r="C79" s="209" t="s">
        <v>1103</v>
      </c>
      <c r="D79" s="209"/>
      <c r="E79" s="209"/>
      <c r="F79" s="209"/>
    </row>
    <row r="80" spans="1:6" ht="15" customHeight="1">
      <c r="A80" s="207" t="s">
        <v>1045</v>
      </c>
      <c r="B80" s="208"/>
      <c r="C80" s="209" t="s">
        <v>1104</v>
      </c>
      <c r="D80" s="209"/>
      <c r="E80" s="209"/>
      <c r="F80" s="209"/>
    </row>
    <row r="81" spans="1:6" ht="15" customHeight="1">
      <c r="A81" s="207" t="s">
        <v>1047</v>
      </c>
      <c r="B81" s="208"/>
      <c r="C81" s="210" t="s">
        <v>348</v>
      </c>
      <c r="D81" s="210"/>
      <c r="E81" s="210"/>
      <c r="F81" s="210"/>
    </row>
    <row r="82" spans="1:6" ht="15">
      <c r="A82" s="211"/>
      <c r="B82" s="211"/>
      <c r="C82" s="211"/>
      <c r="D82" s="211"/>
      <c r="E82" s="211"/>
      <c r="F82" s="211"/>
    </row>
    <row r="83" spans="1:6" ht="15">
      <c r="A83" s="198" t="s">
        <v>1048</v>
      </c>
      <c r="B83" s="199"/>
      <c r="C83" s="199"/>
      <c r="D83" s="199"/>
      <c r="E83" s="199"/>
      <c r="F83" s="200"/>
    </row>
    <row r="84" spans="1:6" ht="28.5" customHeight="1">
      <c r="A84" s="212" t="s">
        <v>1049</v>
      </c>
      <c r="B84" s="212" t="s">
        <v>1050</v>
      </c>
      <c r="C84" s="212" t="s">
        <v>1051</v>
      </c>
      <c r="D84" s="212" t="s">
        <v>1052</v>
      </c>
      <c r="E84" s="212" t="s">
        <v>1053</v>
      </c>
      <c r="F84" s="213" t="s">
        <v>1054</v>
      </c>
    </row>
    <row r="85" spans="1:6" ht="60" customHeight="1">
      <c r="A85" s="214" t="s">
        <v>845</v>
      </c>
      <c r="B85" s="215" t="s">
        <v>1105</v>
      </c>
      <c r="C85" s="215" t="s">
        <v>1106</v>
      </c>
      <c r="D85" s="215" t="s">
        <v>1057</v>
      </c>
      <c r="E85" s="215" t="s">
        <v>1107</v>
      </c>
      <c r="F85" s="216" t="s">
        <v>772</v>
      </c>
    </row>
    <row r="86" spans="1:6" ht="15">
      <c r="A86" s="217"/>
      <c r="B86" s="218"/>
      <c r="C86" s="218"/>
      <c r="D86" s="218"/>
      <c r="E86" s="218"/>
      <c r="F86" s="218"/>
    </row>
    <row r="87" spans="1:6" ht="15">
      <c r="A87" s="198" t="s">
        <v>1058</v>
      </c>
      <c r="B87" s="199"/>
      <c r="C87" s="199"/>
      <c r="D87" s="199"/>
      <c r="E87" s="199"/>
      <c r="F87" s="200"/>
    </row>
    <row r="88" spans="1:6" ht="15" customHeight="1">
      <c r="A88" s="219" t="s">
        <v>1059</v>
      </c>
      <c r="B88" s="220" t="s">
        <v>1060</v>
      </c>
      <c r="C88" s="220" t="s">
        <v>1051</v>
      </c>
      <c r="D88" s="220" t="s">
        <v>1061</v>
      </c>
      <c r="E88" s="221" t="s">
        <v>1062</v>
      </c>
      <c r="F88" s="222"/>
    </row>
    <row r="89" spans="1:6">
      <c r="A89" s="225" t="s">
        <v>46</v>
      </c>
      <c r="B89" s="224">
        <v>0.8</v>
      </c>
      <c r="C89" s="225" t="s">
        <v>1095</v>
      </c>
      <c r="D89" s="225" t="s">
        <v>1096</v>
      </c>
      <c r="E89" s="274" t="s">
        <v>568</v>
      </c>
      <c r="F89" s="227"/>
    </row>
    <row r="90" spans="1:6" ht="15">
      <c r="A90" s="275"/>
      <c r="B90" s="276"/>
      <c r="C90" s="276"/>
      <c r="D90" s="276"/>
      <c r="E90" s="276"/>
      <c r="F90" s="277"/>
    </row>
    <row r="91" spans="1:6" ht="15">
      <c r="A91" s="231" t="s">
        <v>1065</v>
      </c>
      <c r="B91" s="232"/>
      <c r="C91" s="232"/>
      <c r="D91" s="232"/>
      <c r="E91" s="232"/>
      <c r="F91" s="232"/>
    </row>
    <row r="92" spans="1:6" ht="15">
      <c r="A92" s="233" t="s">
        <v>1059</v>
      </c>
      <c r="B92" s="233"/>
      <c r="C92" s="233" t="s">
        <v>1066</v>
      </c>
      <c r="D92" s="233"/>
      <c r="E92" s="233" t="s">
        <v>1067</v>
      </c>
      <c r="F92" s="233"/>
    </row>
    <row r="93" spans="1:6" ht="14.25" customHeight="1">
      <c r="A93" s="234" t="s">
        <v>46</v>
      </c>
      <c r="B93" s="235"/>
      <c r="C93" s="234" t="s">
        <v>46</v>
      </c>
      <c r="D93" s="235"/>
      <c r="E93" s="234" t="s">
        <v>46</v>
      </c>
      <c r="F93" s="238"/>
    </row>
    <row r="94" spans="1:6" ht="14.25" customHeight="1">
      <c r="A94" s="239" t="s">
        <v>1069</v>
      </c>
      <c r="B94" s="240"/>
      <c r="C94" s="241" t="s">
        <v>1108</v>
      </c>
      <c r="D94" s="242"/>
      <c r="E94" s="243" t="s">
        <v>1071</v>
      </c>
      <c r="F94" s="244"/>
    </row>
    <row r="95" spans="1:6" ht="24.75" customHeight="1">
      <c r="A95" s="245"/>
      <c r="B95" s="246"/>
      <c r="C95" s="247"/>
      <c r="D95" s="248"/>
      <c r="E95" s="249" t="s">
        <v>1072</v>
      </c>
      <c r="F95" s="250"/>
    </row>
    <row r="96" spans="1:6">
      <c r="A96" s="251"/>
      <c r="B96" s="252"/>
      <c r="C96" s="252"/>
      <c r="D96" s="252"/>
      <c r="E96" s="252"/>
      <c r="F96" s="253"/>
    </row>
    <row r="97" spans="1:6">
      <c r="A97" s="254"/>
      <c r="B97" s="255"/>
      <c r="C97" s="255"/>
      <c r="D97" s="255"/>
      <c r="E97" s="255"/>
      <c r="F97" s="256"/>
    </row>
    <row r="98" spans="1:6" ht="15">
      <c r="A98" s="257" t="s">
        <v>1073</v>
      </c>
      <c r="B98" s="258"/>
      <c r="C98" s="258"/>
      <c r="D98" s="258"/>
      <c r="E98" s="258"/>
      <c r="F98" s="259"/>
    </row>
    <row r="99" spans="1:6" ht="15">
      <c r="A99" s="260" t="s">
        <v>1074</v>
      </c>
      <c r="B99" s="260"/>
      <c r="C99" s="260" t="s">
        <v>1075</v>
      </c>
      <c r="D99" s="260"/>
      <c r="E99" s="260" t="s">
        <v>1076</v>
      </c>
      <c r="F99" s="260"/>
    </row>
    <row r="100" spans="1:6" ht="14.25" customHeight="1">
      <c r="A100" s="261" t="s">
        <v>1077</v>
      </c>
      <c r="B100" s="262"/>
      <c r="C100" s="261" t="s">
        <v>1078</v>
      </c>
      <c r="D100" s="262"/>
      <c r="E100" s="261" t="s">
        <v>1079</v>
      </c>
      <c r="F100" s="262"/>
    </row>
    <row r="101" spans="1:6">
      <c r="A101" s="263"/>
      <c r="B101" s="263"/>
      <c r="C101" s="263"/>
      <c r="D101" s="263"/>
      <c r="E101" s="263"/>
      <c r="F101" s="263"/>
    </row>
    <row r="102" spans="1:6" ht="14.25" customHeight="1">
      <c r="A102" s="264" t="s">
        <v>1080</v>
      </c>
      <c r="B102" s="265"/>
      <c r="C102" s="265"/>
      <c r="D102" s="265"/>
      <c r="E102" s="265"/>
      <c r="F102" s="266"/>
    </row>
    <row r="103" spans="1:6">
      <c r="A103" s="267" t="s">
        <v>1081</v>
      </c>
      <c r="B103" s="267"/>
      <c r="C103" s="267"/>
      <c r="D103" s="267" t="s">
        <v>1082</v>
      </c>
      <c r="E103" s="267"/>
      <c r="F103" s="267"/>
    </row>
    <row r="104" spans="1:6">
      <c r="A104" s="268" t="s">
        <v>845</v>
      </c>
      <c r="B104" s="268"/>
      <c r="C104" s="268"/>
      <c r="D104" s="268"/>
      <c r="E104" s="268"/>
      <c r="F104" s="268"/>
    </row>
    <row r="105" spans="1:6" ht="14.25" customHeight="1">
      <c r="A105" s="269" t="s">
        <v>1101</v>
      </c>
      <c r="B105" s="269"/>
      <c r="C105" s="269"/>
      <c r="D105" s="269" t="s">
        <v>1102</v>
      </c>
      <c r="E105" s="269"/>
      <c r="F105" s="269"/>
    </row>
    <row r="106" spans="1:6">
      <c r="A106" s="268" t="s">
        <v>1109</v>
      </c>
      <c r="B106" s="268"/>
      <c r="C106" s="268"/>
      <c r="D106" s="268" t="s">
        <v>23</v>
      </c>
      <c r="E106" s="268"/>
      <c r="F106" s="268"/>
    </row>
    <row r="107" spans="1:6" ht="14.25" customHeight="1">
      <c r="A107" s="269" t="s">
        <v>1086</v>
      </c>
      <c r="B107" s="269"/>
      <c r="C107" s="269"/>
      <c r="D107" s="269" t="s">
        <v>1087</v>
      </c>
      <c r="E107" s="269"/>
      <c r="F107" s="269"/>
    </row>
    <row r="108" spans="1:6">
      <c r="A108" s="268"/>
      <c r="B108" s="268"/>
      <c r="C108" s="268"/>
      <c r="D108" s="270" t="s">
        <v>772</v>
      </c>
      <c r="E108" s="271"/>
      <c r="F108" s="272"/>
    </row>
    <row r="109" spans="1:6" ht="14.25" customHeight="1">
      <c r="A109" s="269" t="s">
        <v>1088</v>
      </c>
      <c r="B109" s="269"/>
      <c r="C109" s="269"/>
      <c r="D109" s="269" t="s">
        <v>1089</v>
      </c>
      <c r="E109" s="269"/>
      <c r="F109" s="269"/>
    </row>
    <row r="110" spans="1:6">
      <c r="A110" s="268" t="s">
        <v>1110</v>
      </c>
      <c r="B110" s="268"/>
      <c r="C110" s="268"/>
      <c r="D110" s="268" t="s">
        <v>767</v>
      </c>
      <c r="E110" s="268"/>
      <c r="F110" s="268"/>
    </row>
    <row r="111" spans="1:6">
      <c r="A111" s="273"/>
      <c r="B111" s="273"/>
      <c r="C111" s="273"/>
      <c r="D111" s="273"/>
      <c r="E111" s="273"/>
      <c r="F111" s="273"/>
    </row>
    <row r="112" spans="1:6" ht="14.25" customHeight="1">
      <c r="A112" s="194" t="s">
        <v>1039</v>
      </c>
      <c r="B112" s="195"/>
      <c r="C112" s="195"/>
      <c r="D112" s="195"/>
      <c r="E112" s="195"/>
      <c r="F112" s="195"/>
    </row>
    <row r="113" spans="1:6" ht="14.25" customHeight="1">
      <c r="A113" s="196"/>
      <c r="B113" s="197"/>
      <c r="C113" s="197"/>
      <c r="D113" s="197"/>
      <c r="E113" s="197"/>
      <c r="F113" s="197"/>
    </row>
    <row r="114" spans="1:6" ht="15">
      <c r="A114" s="198" t="s">
        <v>1040</v>
      </c>
      <c r="B114" s="199"/>
      <c r="C114" s="199"/>
      <c r="D114" s="199"/>
      <c r="E114" s="199"/>
      <c r="F114" s="200"/>
    </row>
    <row r="115" spans="1:6" ht="15" customHeight="1">
      <c r="A115" s="201" t="s">
        <v>1041</v>
      </c>
      <c r="B115" s="202"/>
      <c r="C115" s="203" t="s">
        <v>1042</v>
      </c>
      <c r="D115" s="203"/>
      <c r="E115" s="203"/>
      <c r="F115" s="203"/>
    </row>
    <row r="116" spans="1:6" ht="15" customHeight="1">
      <c r="A116" s="207" t="s">
        <v>1043</v>
      </c>
      <c r="B116" s="208"/>
      <c r="C116" s="209" t="s">
        <v>517</v>
      </c>
      <c r="D116" s="209"/>
      <c r="E116" s="209"/>
      <c r="F116" s="209"/>
    </row>
    <row r="117" spans="1:6" ht="15" customHeight="1">
      <c r="A117" s="207" t="s">
        <v>1045</v>
      </c>
      <c r="B117" s="208"/>
      <c r="C117" s="209" t="s">
        <v>1111</v>
      </c>
      <c r="D117" s="209"/>
      <c r="E117" s="209"/>
      <c r="F117" s="209"/>
    </row>
    <row r="118" spans="1:6" ht="15" customHeight="1">
      <c r="A118" s="207" t="s">
        <v>1047</v>
      </c>
      <c r="B118" s="208"/>
      <c r="C118" s="210" t="s">
        <v>523</v>
      </c>
      <c r="D118" s="210"/>
      <c r="E118" s="210"/>
      <c r="F118" s="210"/>
    </row>
    <row r="119" spans="1:6" ht="11.25" customHeight="1">
      <c r="A119" s="211"/>
      <c r="B119" s="211"/>
      <c r="C119" s="211"/>
      <c r="D119" s="211"/>
      <c r="E119" s="211"/>
      <c r="F119" s="211"/>
    </row>
    <row r="120" spans="1:6" ht="15">
      <c r="A120" s="198" t="s">
        <v>1048</v>
      </c>
      <c r="B120" s="199"/>
      <c r="C120" s="199"/>
      <c r="D120" s="199"/>
      <c r="E120" s="199"/>
      <c r="F120" s="200"/>
    </row>
    <row r="121" spans="1:6" ht="33" customHeight="1">
      <c r="A121" s="212" t="s">
        <v>1049</v>
      </c>
      <c r="B121" s="212" t="s">
        <v>1050</v>
      </c>
      <c r="C121" s="212" t="s">
        <v>1051</v>
      </c>
      <c r="D121" s="212" t="s">
        <v>1052</v>
      </c>
      <c r="E121" s="212" t="s">
        <v>1053</v>
      </c>
      <c r="F121" s="213" t="s">
        <v>1054</v>
      </c>
    </row>
    <row r="122" spans="1:6" ht="38.25">
      <c r="A122" s="215" t="s">
        <v>880</v>
      </c>
      <c r="B122" s="215" t="s">
        <v>1112</v>
      </c>
      <c r="C122" s="215" t="s">
        <v>1106</v>
      </c>
      <c r="D122" s="215" t="s">
        <v>1113</v>
      </c>
      <c r="E122" s="215" t="s">
        <v>878</v>
      </c>
      <c r="F122" s="216" t="s">
        <v>767</v>
      </c>
    </row>
    <row r="123" spans="1:6" ht="15">
      <c r="A123" s="217"/>
      <c r="B123" s="218"/>
      <c r="C123" s="218"/>
      <c r="D123" s="218"/>
      <c r="E123" s="218"/>
      <c r="F123" s="218"/>
    </row>
    <row r="124" spans="1:6" ht="15">
      <c r="A124" s="198" t="s">
        <v>1058</v>
      </c>
      <c r="B124" s="199"/>
      <c r="C124" s="199"/>
      <c r="D124" s="199"/>
      <c r="E124" s="199"/>
      <c r="F124" s="200"/>
    </row>
    <row r="125" spans="1:6" ht="15" customHeight="1">
      <c r="A125" s="219" t="s">
        <v>1059</v>
      </c>
      <c r="B125" s="220" t="s">
        <v>1060</v>
      </c>
      <c r="C125" s="220" t="s">
        <v>1051</v>
      </c>
      <c r="D125" s="220" t="s">
        <v>1061</v>
      </c>
      <c r="E125" s="221" t="s">
        <v>1062</v>
      </c>
      <c r="F125" s="222"/>
    </row>
    <row r="126" spans="1:6">
      <c r="A126" s="225" t="s">
        <v>46</v>
      </c>
      <c r="B126" s="225" t="s">
        <v>89</v>
      </c>
      <c r="C126" s="225" t="s">
        <v>1095</v>
      </c>
      <c r="D126" s="225" t="s">
        <v>1096</v>
      </c>
      <c r="E126" s="226" t="s">
        <v>568</v>
      </c>
      <c r="F126" s="227"/>
    </row>
    <row r="127" spans="1:6" ht="15">
      <c r="A127" s="228"/>
      <c r="B127" s="229"/>
      <c r="C127" s="229"/>
      <c r="D127" s="229"/>
      <c r="E127" s="229"/>
      <c r="F127" s="230"/>
    </row>
    <row r="128" spans="1:6" ht="15">
      <c r="A128" s="231" t="s">
        <v>1065</v>
      </c>
      <c r="B128" s="232"/>
      <c r="C128" s="232"/>
      <c r="D128" s="232"/>
      <c r="E128" s="232"/>
      <c r="F128" s="232"/>
    </row>
    <row r="129" spans="1:6" ht="15">
      <c r="A129" s="233" t="s">
        <v>1059</v>
      </c>
      <c r="B129" s="233"/>
      <c r="C129" s="233" t="s">
        <v>1066</v>
      </c>
      <c r="D129" s="233"/>
      <c r="E129" s="233" t="s">
        <v>1067</v>
      </c>
      <c r="F129" s="233"/>
    </row>
    <row r="130" spans="1:6" ht="15">
      <c r="A130" s="234" t="s">
        <v>46</v>
      </c>
      <c r="B130" s="235"/>
      <c r="C130" s="234" t="s">
        <v>46</v>
      </c>
      <c r="D130" s="235"/>
      <c r="E130" s="234" t="s">
        <v>46</v>
      </c>
      <c r="F130" s="238"/>
    </row>
    <row r="131" spans="1:6" ht="14.25" customHeight="1">
      <c r="A131" s="239" t="s">
        <v>1069</v>
      </c>
      <c r="B131" s="240"/>
      <c r="C131" s="241" t="s">
        <v>1108</v>
      </c>
      <c r="D131" s="242"/>
      <c r="E131" s="243" t="s">
        <v>1071</v>
      </c>
      <c r="F131" s="244"/>
    </row>
    <row r="132" spans="1:6" ht="14.25" customHeight="1">
      <c r="A132" s="245"/>
      <c r="B132" s="246"/>
      <c r="C132" s="247"/>
      <c r="D132" s="248"/>
      <c r="E132" s="249" t="s">
        <v>1072</v>
      </c>
      <c r="F132" s="250"/>
    </row>
    <row r="133" spans="1:6">
      <c r="A133" s="251"/>
      <c r="B133" s="252"/>
      <c r="C133" s="252"/>
      <c r="D133" s="252"/>
      <c r="E133" s="252"/>
      <c r="F133" s="253"/>
    </row>
    <row r="134" spans="1:6">
      <c r="A134" s="254"/>
      <c r="B134" s="255"/>
      <c r="C134" s="255"/>
      <c r="D134" s="255"/>
      <c r="E134" s="255"/>
      <c r="F134" s="256"/>
    </row>
    <row r="135" spans="1:6" ht="15">
      <c r="A135" s="257" t="s">
        <v>1073</v>
      </c>
      <c r="B135" s="258"/>
      <c r="C135" s="258"/>
      <c r="D135" s="258"/>
      <c r="E135" s="258"/>
      <c r="F135" s="259"/>
    </row>
    <row r="136" spans="1:6" ht="15">
      <c r="A136" s="260" t="s">
        <v>1074</v>
      </c>
      <c r="B136" s="260"/>
      <c r="C136" s="260" t="s">
        <v>1075</v>
      </c>
      <c r="D136" s="260"/>
      <c r="E136" s="260" t="s">
        <v>1076</v>
      </c>
      <c r="F136" s="260"/>
    </row>
    <row r="137" spans="1:6" ht="14.25" customHeight="1">
      <c r="A137" s="261" t="s">
        <v>1114</v>
      </c>
      <c r="B137" s="262"/>
      <c r="C137" s="261" t="s">
        <v>1115</v>
      </c>
      <c r="D137" s="262"/>
      <c r="E137" s="261" t="s">
        <v>1116</v>
      </c>
      <c r="F137" s="262"/>
    </row>
    <row r="138" spans="1:6">
      <c r="A138" s="263"/>
      <c r="B138" s="263"/>
      <c r="C138" s="263"/>
      <c r="D138" s="263"/>
      <c r="E138" s="263"/>
      <c r="F138" s="263"/>
    </row>
    <row r="139" spans="1:6" ht="14.25" customHeight="1">
      <c r="A139" s="264" t="s">
        <v>1080</v>
      </c>
      <c r="B139" s="265"/>
      <c r="C139" s="265"/>
      <c r="D139" s="265"/>
      <c r="E139" s="265"/>
      <c r="F139" s="266"/>
    </row>
    <row r="140" spans="1:6">
      <c r="A140" s="267" t="s">
        <v>1081</v>
      </c>
      <c r="B140" s="267"/>
      <c r="C140" s="267"/>
      <c r="D140" s="267" t="s">
        <v>1082</v>
      </c>
      <c r="E140" s="267"/>
      <c r="F140" s="267"/>
    </row>
    <row r="141" spans="1:6">
      <c r="A141" s="268" t="s">
        <v>880</v>
      </c>
      <c r="B141" s="268"/>
      <c r="C141" s="268"/>
      <c r="D141" s="268"/>
      <c r="E141" s="268"/>
      <c r="F141" s="268"/>
    </row>
    <row r="142" spans="1:6" ht="14.25" customHeight="1">
      <c r="A142" s="269" t="s">
        <v>1101</v>
      </c>
      <c r="B142" s="269"/>
      <c r="C142" s="269"/>
      <c r="D142" s="269" t="s">
        <v>1102</v>
      </c>
      <c r="E142" s="269"/>
      <c r="F142" s="269"/>
    </row>
    <row r="143" spans="1:6">
      <c r="A143" s="268" t="s">
        <v>814</v>
      </c>
      <c r="B143" s="268"/>
      <c r="C143" s="268"/>
      <c r="D143" s="268" t="s">
        <v>1095</v>
      </c>
      <c r="E143" s="268"/>
      <c r="F143" s="268"/>
    </row>
    <row r="144" spans="1:6" ht="14.25" customHeight="1">
      <c r="A144" s="269" t="s">
        <v>1086</v>
      </c>
      <c r="B144" s="269"/>
      <c r="C144" s="269"/>
      <c r="D144" s="269" t="s">
        <v>1087</v>
      </c>
      <c r="E144" s="269"/>
      <c r="F144" s="269"/>
    </row>
    <row r="145" spans="1:6">
      <c r="A145" s="268"/>
      <c r="B145" s="268"/>
      <c r="C145" s="268"/>
      <c r="D145" s="270" t="s">
        <v>767</v>
      </c>
      <c r="E145" s="271"/>
      <c r="F145" s="272"/>
    </row>
    <row r="146" spans="1:6" ht="14.25" customHeight="1">
      <c r="A146" s="269" t="s">
        <v>1088</v>
      </c>
      <c r="B146" s="269"/>
      <c r="C146" s="269"/>
      <c r="D146" s="269" t="s">
        <v>1089</v>
      </c>
      <c r="E146" s="269"/>
      <c r="F146" s="269"/>
    </row>
    <row r="147" spans="1:6">
      <c r="A147" s="268" t="s">
        <v>814</v>
      </c>
      <c r="B147" s="268"/>
      <c r="C147" s="268"/>
      <c r="D147" s="268" t="s">
        <v>1117</v>
      </c>
      <c r="E147" s="268"/>
      <c r="F147" s="268"/>
    </row>
    <row r="148" spans="1:6">
      <c r="A148" s="273"/>
      <c r="B148" s="273"/>
      <c r="C148" s="273"/>
      <c r="D148" s="273"/>
      <c r="E148" s="273"/>
      <c r="F148" s="273"/>
    </row>
    <row r="149" spans="1:6" ht="14.25" customHeight="1">
      <c r="A149" s="194" t="s">
        <v>1039</v>
      </c>
      <c r="B149" s="195"/>
      <c r="C149" s="195"/>
      <c r="D149" s="195"/>
      <c r="E149" s="195"/>
      <c r="F149" s="195"/>
    </row>
    <row r="150" spans="1:6" ht="6" customHeight="1">
      <c r="A150" s="196"/>
      <c r="B150" s="197"/>
      <c r="C150" s="197"/>
      <c r="D150" s="197"/>
      <c r="E150" s="197"/>
      <c r="F150" s="197"/>
    </row>
    <row r="151" spans="1:6" ht="15">
      <c r="A151" s="198" t="s">
        <v>1040</v>
      </c>
      <c r="B151" s="199"/>
      <c r="C151" s="199"/>
      <c r="D151" s="199"/>
      <c r="E151" s="199"/>
      <c r="F151" s="200"/>
    </row>
    <row r="152" spans="1:6" ht="15" customHeight="1">
      <c r="A152" s="201" t="s">
        <v>1041</v>
      </c>
      <c r="B152" s="202"/>
      <c r="C152" s="203" t="s">
        <v>1042</v>
      </c>
      <c r="D152" s="203"/>
      <c r="E152" s="203"/>
      <c r="F152" s="203"/>
    </row>
    <row r="153" spans="1:6" ht="15" customHeight="1">
      <c r="A153" s="207" t="s">
        <v>1043</v>
      </c>
      <c r="B153" s="208"/>
      <c r="C153" s="209" t="s">
        <v>585</v>
      </c>
      <c r="D153" s="209"/>
      <c r="E153" s="209"/>
      <c r="F153" s="209"/>
    </row>
    <row r="154" spans="1:6" ht="15" customHeight="1">
      <c r="A154" s="207" t="s">
        <v>1045</v>
      </c>
      <c r="B154" s="208"/>
      <c r="C154" s="209" t="s">
        <v>1118</v>
      </c>
      <c r="D154" s="209"/>
      <c r="E154" s="209"/>
      <c r="F154" s="209"/>
    </row>
    <row r="155" spans="1:6" ht="15" customHeight="1">
      <c r="A155" s="207" t="s">
        <v>1047</v>
      </c>
      <c r="B155" s="208"/>
      <c r="C155" s="210" t="s">
        <v>575</v>
      </c>
      <c r="D155" s="210"/>
      <c r="E155" s="210"/>
      <c r="F155" s="210"/>
    </row>
    <row r="156" spans="1:6" ht="12.75" customHeight="1">
      <c r="A156" s="211"/>
      <c r="B156" s="211"/>
      <c r="C156" s="211"/>
      <c r="D156" s="211"/>
      <c r="E156" s="211"/>
      <c r="F156" s="211"/>
    </row>
    <row r="157" spans="1:6" ht="15">
      <c r="A157" s="198" t="s">
        <v>1048</v>
      </c>
      <c r="B157" s="199"/>
      <c r="C157" s="199"/>
      <c r="D157" s="199"/>
      <c r="E157" s="199"/>
      <c r="F157" s="200"/>
    </row>
    <row r="158" spans="1:6" ht="34.5" customHeight="1">
      <c r="A158" s="212" t="s">
        <v>1049</v>
      </c>
      <c r="B158" s="212" t="s">
        <v>1050</v>
      </c>
      <c r="C158" s="212" t="s">
        <v>1051</v>
      </c>
      <c r="D158" s="212" t="s">
        <v>1052</v>
      </c>
      <c r="E158" s="212" t="s">
        <v>1053</v>
      </c>
      <c r="F158" s="213" t="s">
        <v>1054</v>
      </c>
    </row>
    <row r="159" spans="1:6" ht="41.25" customHeight="1">
      <c r="A159" s="215" t="s">
        <v>902</v>
      </c>
      <c r="B159" s="215" t="s">
        <v>1119</v>
      </c>
      <c r="C159" s="215" t="s">
        <v>1056</v>
      </c>
      <c r="D159" s="215" t="s">
        <v>1120</v>
      </c>
      <c r="E159" s="215" t="s">
        <v>903</v>
      </c>
      <c r="F159" s="216" t="s">
        <v>767</v>
      </c>
    </row>
    <row r="160" spans="1:6" ht="15">
      <c r="A160" s="217"/>
      <c r="B160" s="218"/>
      <c r="C160" s="218"/>
      <c r="D160" s="218"/>
      <c r="E160" s="218"/>
      <c r="F160" s="218"/>
    </row>
    <row r="161" spans="1:6" ht="15">
      <c r="A161" s="198" t="s">
        <v>1058</v>
      </c>
      <c r="B161" s="199"/>
      <c r="C161" s="199"/>
      <c r="D161" s="199"/>
      <c r="E161" s="199"/>
      <c r="F161" s="200"/>
    </row>
    <row r="162" spans="1:6" ht="15" customHeight="1">
      <c r="A162" s="219" t="s">
        <v>1059</v>
      </c>
      <c r="B162" s="220" t="s">
        <v>1060</v>
      </c>
      <c r="C162" s="220" t="s">
        <v>1051</v>
      </c>
      <c r="D162" s="220" t="s">
        <v>1061</v>
      </c>
      <c r="E162" s="221" t="s">
        <v>1062</v>
      </c>
      <c r="F162" s="222"/>
    </row>
    <row r="163" spans="1:6">
      <c r="A163" s="225" t="s">
        <v>46</v>
      </c>
      <c r="B163" s="225" t="s">
        <v>89</v>
      </c>
      <c r="C163" s="225" t="s">
        <v>1095</v>
      </c>
      <c r="D163" s="225" t="s">
        <v>1096</v>
      </c>
      <c r="E163" s="226" t="s">
        <v>568</v>
      </c>
      <c r="F163" s="227"/>
    </row>
    <row r="164" spans="1:6" ht="15">
      <c r="A164" s="228"/>
      <c r="B164" s="229"/>
      <c r="C164" s="229"/>
      <c r="D164" s="229"/>
      <c r="E164" s="229"/>
      <c r="F164" s="230"/>
    </row>
    <row r="165" spans="1:6" ht="15">
      <c r="A165" s="231" t="s">
        <v>1065</v>
      </c>
      <c r="B165" s="232"/>
      <c r="C165" s="232"/>
      <c r="D165" s="232"/>
      <c r="E165" s="232"/>
      <c r="F165" s="232"/>
    </row>
    <row r="166" spans="1:6" ht="15">
      <c r="A166" s="233" t="s">
        <v>1059</v>
      </c>
      <c r="B166" s="233"/>
      <c r="C166" s="233" t="s">
        <v>1066</v>
      </c>
      <c r="D166" s="233"/>
      <c r="E166" s="233" t="s">
        <v>1067</v>
      </c>
      <c r="F166" s="233"/>
    </row>
    <row r="167" spans="1:6" ht="15">
      <c r="A167" s="234" t="s">
        <v>46</v>
      </c>
      <c r="B167" s="235"/>
      <c r="C167" s="234" t="s">
        <v>46</v>
      </c>
      <c r="D167" s="235"/>
      <c r="E167" s="234" t="s">
        <v>46</v>
      </c>
      <c r="F167" s="238"/>
    </row>
    <row r="168" spans="1:6" ht="14.25" customHeight="1">
      <c r="A168" s="239" t="s">
        <v>1069</v>
      </c>
      <c r="B168" s="240"/>
      <c r="C168" s="241" t="s">
        <v>1108</v>
      </c>
      <c r="D168" s="242"/>
      <c r="E168" s="243" t="s">
        <v>1071</v>
      </c>
      <c r="F168" s="244"/>
    </row>
    <row r="169" spans="1:6" ht="24" customHeight="1">
      <c r="A169" s="245"/>
      <c r="B169" s="246"/>
      <c r="C169" s="247"/>
      <c r="D169" s="248"/>
      <c r="E169" s="249" t="s">
        <v>1072</v>
      </c>
      <c r="F169" s="250"/>
    </row>
    <row r="170" spans="1:6">
      <c r="A170" s="251"/>
      <c r="B170" s="252"/>
      <c r="C170" s="252"/>
      <c r="D170" s="252"/>
      <c r="E170" s="252"/>
      <c r="F170" s="253"/>
    </row>
    <row r="171" spans="1:6">
      <c r="A171" s="254"/>
      <c r="B171" s="255"/>
      <c r="C171" s="255"/>
      <c r="D171" s="255"/>
      <c r="E171" s="255"/>
      <c r="F171" s="256"/>
    </row>
    <row r="172" spans="1:6" ht="15">
      <c r="A172" s="257" t="s">
        <v>1073</v>
      </c>
      <c r="B172" s="258"/>
      <c r="C172" s="258"/>
      <c r="D172" s="258"/>
      <c r="E172" s="258"/>
      <c r="F172" s="259"/>
    </row>
    <row r="173" spans="1:6" ht="15">
      <c r="A173" s="260" t="s">
        <v>1074</v>
      </c>
      <c r="B173" s="260"/>
      <c r="C173" s="260" t="s">
        <v>1075</v>
      </c>
      <c r="D173" s="260"/>
      <c r="E173" s="260" t="s">
        <v>1076</v>
      </c>
      <c r="F173" s="260"/>
    </row>
    <row r="174" spans="1:6" ht="14.25" customHeight="1">
      <c r="A174" s="261" t="s">
        <v>1121</v>
      </c>
      <c r="B174" s="262"/>
      <c r="C174" s="261" t="s">
        <v>1122</v>
      </c>
      <c r="D174" s="262"/>
      <c r="E174" s="261" t="s">
        <v>1123</v>
      </c>
      <c r="F174" s="262"/>
    </row>
    <row r="175" spans="1:6">
      <c r="A175" s="263"/>
      <c r="B175" s="263"/>
      <c r="C175" s="263"/>
      <c r="D175" s="263"/>
      <c r="E175" s="263"/>
      <c r="F175" s="263"/>
    </row>
    <row r="176" spans="1:6" ht="14.25" customHeight="1">
      <c r="A176" s="264" t="s">
        <v>1080</v>
      </c>
      <c r="B176" s="265"/>
      <c r="C176" s="265"/>
      <c r="D176" s="265"/>
      <c r="E176" s="265"/>
      <c r="F176" s="266"/>
    </row>
    <row r="177" spans="1:6">
      <c r="A177" s="267" t="s">
        <v>1081</v>
      </c>
      <c r="B177" s="267"/>
      <c r="C177" s="267"/>
      <c r="D177" s="267" t="s">
        <v>1082</v>
      </c>
      <c r="E177" s="267"/>
      <c r="F177" s="267"/>
    </row>
    <row r="178" spans="1:6">
      <c r="A178" s="268" t="s">
        <v>1124</v>
      </c>
      <c r="B178" s="268"/>
      <c r="C178" s="268"/>
      <c r="D178" s="268"/>
      <c r="E178" s="268"/>
      <c r="F178" s="268"/>
    </row>
    <row r="179" spans="1:6" ht="14.25" customHeight="1">
      <c r="A179" s="269" t="s">
        <v>1101</v>
      </c>
      <c r="B179" s="269"/>
      <c r="C179" s="269"/>
      <c r="D179" s="269" t="s">
        <v>1102</v>
      </c>
      <c r="E179" s="269"/>
      <c r="F179" s="269"/>
    </row>
    <row r="180" spans="1:6">
      <c r="A180" s="268" t="s">
        <v>115</v>
      </c>
      <c r="B180" s="268"/>
      <c r="C180" s="268"/>
      <c r="D180" s="268" t="s">
        <v>1095</v>
      </c>
      <c r="E180" s="268"/>
      <c r="F180" s="268"/>
    </row>
    <row r="181" spans="1:6" ht="14.25" customHeight="1">
      <c r="A181" s="269" t="s">
        <v>1086</v>
      </c>
      <c r="B181" s="269"/>
      <c r="C181" s="269"/>
      <c r="D181" s="269" t="s">
        <v>1087</v>
      </c>
      <c r="E181" s="269"/>
      <c r="F181" s="269"/>
    </row>
    <row r="182" spans="1:6">
      <c r="A182" s="268"/>
      <c r="B182" s="268"/>
      <c r="C182" s="268"/>
      <c r="D182" s="270" t="s">
        <v>767</v>
      </c>
      <c r="E182" s="271"/>
      <c r="F182" s="272"/>
    </row>
    <row r="183" spans="1:6" ht="14.25" customHeight="1">
      <c r="A183" s="269" t="s">
        <v>1088</v>
      </c>
      <c r="B183" s="269"/>
      <c r="C183" s="269"/>
      <c r="D183" s="269" t="s">
        <v>1089</v>
      </c>
      <c r="E183" s="269"/>
      <c r="F183" s="269"/>
    </row>
    <row r="184" spans="1:6">
      <c r="A184" s="268" t="s">
        <v>115</v>
      </c>
      <c r="B184" s="268"/>
      <c r="C184" s="268"/>
      <c r="D184" s="268" t="s">
        <v>1117</v>
      </c>
      <c r="E184" s="268"/>
      <c r="F184" s="268"/>
    </row>
    <row r="185" spans="1:6">
      <c r="A185" s="273"/>
      <c r="B185" s="273"/>
      <c r="C185" s="273"/>
      <c r="D185" s="273"/>
      <c r="E185" s="273"/>
      <c r="F185" s="273"/>
    </row>
    <row r="186" spans="1:6">
      <c r="A186" s="273"/>
      <c r="B186" s="273"/>
      <c r="C186" s="273"/>
      <c r="D186" s="273"/>
      <c r="E186" s="273"/>
      <c r="F186" s="273"/>
    </row>
    <row r="187" spans="1:6">
      <c r="A187" s="194" t="s">
        <v>1039</v>
      </c>
      <c r="B187" s="195"/>
      <c r="C187" s="195"/>
      <c r="D187" s="195"/>
      <c r="E187" s="195"/>
      <c r="F187" s="195"/>
    </row>
    <row r="188" spans="1:6">
      <c r="A188" s="196"/>
      <c r="B188" s="197"/>
      <c r="C188" s="197"/>
      <c r="D188" s="197"/>
      <c r="E188" s="197"/>
      <c r="F188" s="197"/>
    </row>
    <row r="189" spans="1:6" ht="15">
      <c r="A189" s="198" t="s">
        <v>1040</v>
      </c>
      <c r="B189" s="199"/>
      <c r="C189" s="199"/>
      <c r="D189" s="199"/>
      <c r="E189" s="199"/>
      <c r="F189" s="200"/>
    </row>
    <row r="190" spans="1:6" ht="15">
      <c r="A190" s="201" t="s">
        <v>1041</v>
      </c>
      <c r="B190" s="202"/>
      <c r="C190" s="203" t="s">
        <v>1042</v>
      </c>
      <c r="D190" s="203"/>
      <c r="E190" s="203"/>
      <c r="F190" s="203"/>
    </row>
    <row r="191" spans="1:6" ht="15">
      <c r="A191" s="207" t="s">
        <v>1043</v>
      </c>
      <c r="B191" s="208"/>
      <c r="C191" s="209" t="s">
        <v>1125</v>
      </c>
      <c r="D191" s="209"/>
      <c r="E191" s="209"/>
      <c r="F191" s="209"/>
    </row>
    <row r="192" spans="1:6" ht="15">
      <c r="A192" s="207" t="s">
        <v>1045</v>
      </c>
      <c r="B192" s="208"/>
      <c r="C192" s="209" t="s">
        <v>664</v>
      </c>
      <c r="D192" s="209"/>
      <c r="E192" s="209"/>
      <c r="F192" s="209"/>
    </row>
    <row r="193" spans="1:6" ht="15">
      <c r="A193" s="207" t="s">
        <v>1047</v>
      </c>
      <c r="B193" s="208"/>
      <c r="C193" s="210" t="s">
        <v>579</v>
      </c>
      <c r="D193" s="210"/>
      <c r="E193" s="210"/>
      <c r="F193" s="210"/>
    </row>
    <row r="194" spans="1:6" ht="15">
      <c r="A194" s="211"/>
      <c r="B194" s="211"/>
      <c r="C194" s="211"/>
      <c r="D194" s="211"/>
      <c r="E194" s="211"/>
      <c r="F194" s="211"/>
    </row>
    <row r="195" spans="1:6" ht="15">
      <c r="A195" s="198" t="s">
        <v>1048</v>
      </c>
      <c r="B195" s="199"/>
      <c r="C195" s="199"/>
      <c r="D195" s="199"/>
      <c r="E195" s="199"/>
      <c r="F195" s="200"/>
    </row>
    <row r="196" spans="1:6" ht="32.25" customHeight="1">
      <c r="A196" s="212" t="s">
        <v>1049</v>
      </c>
      <c r="B196" s="212" t="s">
        <v>1050</v>
      </c>
      <c r="C196" s="212" t="s">
        <v>1051</v>
      </c>
      <c r="D196" s="212" t="s">
        <v>1052</v>
      </c>
      <c r="E196" s="212" t="s">
        <v>1053</v>
      </c>
      <c r="F196" s="213" t="s">
        <v>1054</v>
      </c>
    </row>
    <row r="197" spans="1:6" ht="44.25" customHeight="1">
      <c r="A197" s="215" t="s">
        <v>914</v>
      </c>
      <c r="B197" s="215" t="s">
        <v>1126</v>
      </c>
      <c r="C197" s="215" t="s">
        <v>1106</v>
      </c>
      <c r="D197" s="215" t="s">
        <v>1127</v>
      </c>
      <c r="E197" s="215" t="s">
        <v>913</v>
      </c>
      <c r="F197" s="216" t="s">
        <v>767</v>
      </c>
    </row>
    <row r="198" spans="1:6" ht="15">
      <c r="A198" s="217"/>
      <c r="B198" s="218"/>
      <c r="C198" s="218"/>
      <c r="D198" s="218"/>
      <c r="E198" s="218"/>
      <c r="F198" s="218"/>
    </row>
    <row r="199" spans="1:6" ht="15">
      <c r="A199" s="198" t="s">
        <v>1058</v>
      </c>
      <c r="B199" s="199"/>
      <c r="C199" s="199"/>
      <c r="D199" s="199"/>
      <c r="E199" s="199"/>
      <c r="F199" s="200"/>
    </row>
    <row r="200" spans="1:6" ht="15">
      <c r="A200" s="219" t="s">
        <v>1059</v>
      </c>
      <c r="B200" s="220" t="s">
        <v>1060</v>
      </c>
      <c r="C200" s="220" t="s">
        <v>1051</v>
      </c>
      <c r="D200" s="220" t="s">
        <v>1061</v>
      </c>
      <c r="E200" s="221" t="s">
        <v>1062</v>
      </c>
      <c r="F200" s="222"/>
    </row>
    <row r="201" spans="1:6">
      <c r="A201" s="225" t="s">
        <v>46</v>
      </c>
      <c r="B201" s="225" t="s">
        <v>532</v>
      </c>
      <c r="C201" s="225" t="s">
        <v>653</v>
      </c>
      <c r="D201" s="225" t="s">
        <v>1064</v>
      </c>
      <c r="E201" s="226" t="s">
        <v>568</v>
      </c>
      <c r="F201" s="227"/>
    </row>
    <row r="202" spans="1:6" ht="15">
      <c r="A202" s="228"/>
      <c r="B202" s="229"/>
      <c r="C202" s="229"/>
      <c r="D202" s="229"/>
      <c r="E202" s="229"/>
      <c r="F202" s="230"/>
    </row>
    <row r="203" spans="1:6" ht="15">
      <c r="A203" s="231" t="s">
        <v>1065</v>
      </c>
      <c r="B203" s="232"/>
      <c r="C203" s="232"/>
      <c r="D203" s="232"/>
      <c r="E203" s="232"/>
      <c r="F203" s="232"/>
    </row>
    <row r="204" spans="1:6" ht="15">
      <c r="A204" s="233" t="s">
        <v>1059</v>
      </c>
      <c r="B204" s="233"/>
      <c r="C204" s="233" t="s">
        <v>1066</v>
      </c>
      <c r="D204" s="233"/>
      <c r="E204" s="233" t="s">
        <v>1067</v>
      </c>
      <c r="F204" s="233"/>
    </row>
    <row r="205" spans="1:6" ht="15">
      <c r="A205" s="234" t="s">
        <v>46</v>
      </c>
      <c r="B205" s="235"/>
      <c r="C205" s="234" t="s">
        <v>46</v>
      </c>
      <c r="D205" s="235"/>
      <c r="E205" s="234" t="s">
        <v>46</v>
      </c>
      <c r="F205" s="238"/>
    </row>
    <row r="206" spans="1:6">
      <c r="A206" s="239" t="s">
        <v>1069</v>
      </c>
      <c r="B206" s="240"/>
      <c r="C206" s="241" t="s">
        <v>1108</v>
      </c>
      <c r="D206" s="242"/>
      <c r="E206" s="243" t="s">
        <v>1071</v>
      </c>
      <c r="F206" s="244"/>
    </row>
    <row r="207" spans="1:6" ht="23.25" customHeight="1">
      <c r="A207" s="245"/>
      <c r="B207" s="246"/>
      <c r="C207" s="247"/>
      <c r="D207" s="248"/>
      <c r="E207" s="249" t="s">
        <v>1072</v>
      </c>
      <c r="F207" s="250"/>
    </row>
    <row r="208" spans="1:6">
      <c r="A208" s="251"/>
      <c r="B208" s="252"/>
      <c r="C208" s="252"/>
      <c r="D208" s="252"/>
      <c r="E208" s="252"/>
      <c r="F208" s="253"/>
    </row>
    <row r="209" spans="1:6">
      <c r="A209" s="254"/>
      <c r="B209" s="255"/>
      <c r="C209" s="255"/>
      <c r="D209" s="255"/>
      <c r="E209" s="255"/>
      <c r="F209" s="256"/>
    </row>
    <row r="210" spans="1:6" ht="15">
      <c r="A210" s="257" t="s">
        <v>1073</v>
      </c>
      <c r="B210" s="258"/>
      <c r="C210" s="258"/>
      <c r="D210" s="258"/>
      <c r="E210" s="258"/>
      <c r="F210" s="259"/>
    </row>
    <row r="211" spans="1:6" ht="15">
      <c r="A211" s="260" t="s">
        <v>1074</v>
      </c>
      <c r="B211" s="260"/>
      <c r="C211" s="260" t="s">
        <v>1075</v>
      </c>
      <c r="D211" s="260"/>
      <c r="E211" s="260" t="s">
        <v>1076</v>
      </c>
      <c r="F211" s="260"/>
    </row>
    <row r="212" spans="1:6">
      <c r="A212" s="261" t="s">
        <v>1128</v>
      </c>
      <c r="B212" s="262"/>
      <c r="C212" s="261" t="s">
        <v>1129</v>
      </c>
      <c r="D212" s="262"/>
      <c r="E212" s="261" t="s">
        <v>1130</v>
      </c>
      <c r="F212" s="262"/>
    </row>
    <row r="213" spans="1:6">
      <c r="A213" s="263"/>
      <c r="B213" s="263"/>
      <c r="C213" s="263"/>
      <c r="D213" s="263"/>
      <c r="E213" s="263"/>
      <c r="F213" s="263"/>
    </row>
    <row r="214" spans="1:6" ht="15">
      <c r="A214" s="264" t="s">
        <v>1080</v>
      </c>
      <c r="B214" s="265"/>
      <c r="C214" s="265"/>
      <c r="D214" s="265"/>
      <c r="E214" s="265"/>
      <c r="F214" s="266"/>
    </row>
    <row r="215" spans="1:6">
      <c r="A215" s="267" t="s">
        <v>1081</v>
      </c>
      <c r="B215" s="267"/>
      <c r="C215" s="267"/>
      <c r="D215" s="267" t="s">
        <v>1082</v>
      </c>
      <c r="E215" s="267"/>
      <c r="F215" s="267"/>
    </row>
    <row r="216" spans="1:6">
      <c r="A216" s="268" t="s">
        <v>914</v>
      </c>
      <c r="B216" s="268"/>
      <c r="C216" s="268"/>
      <c r="D216" s="268"/>
      <c r="E216" s="268"/>
      <c r="F216" s="268"/>
    </row>
    <row r="217" spans="1:6">
      <c r="A217" s="269" t="s">
        <v>1101</v>
      </c>
      <c r="B217" s="269"/>
      <c r="C217" s="269"/>
      <c r="D217" s="269" t="s">
        <v>1102</v>
      </c>
      <c r="E217" s="269"/>
      <c r="F217" s="269"/>
    </row>
    <row r="218" spans="1:6">
      <c r="A218" s="268" t="s">
        <v>814</v>
      </c>
      <c r="B218" s="268"/>
      <c r="C218" s="268"/>
      <c r="D218" s="268" t="s">
        <v>653</v>
      </c>
      <c r="E218" s="268"/>
      <c r="F218" s="268"/>
    </row>
    <row r="219" spans="1:6">
      <c r="A219" s="269" t="s">
        <v>1086</v>
      </c>
      <c r="B219" s="269"/>
      <c r="C219" s="269"/>
      <c r="D219" s="269" t="s">
        <v>1087</v>
      </c>
      <c r="E219" s="269"/>
      <c r="F219" s="269"/>
    </row>
    <row r="220" spans="1:6">
      <c r="A220" s="268"/>
      <c r="B220" s="268"/>
      <c r="C220" s="268"/>
      <c r="D220" s="270" t="s">
        <v>767</v>
      </c>
      <c r="E220" s="271"/>
      <c r="F220" s="272"/>
    </row>
    <row r="221" spans="1:6">
      <c r="A221" s="269" t="s">
        <v>1088</v>
      </c>
      <c r="B221" s="269"/>
      <c r="C221" s="269"/>
      <c r="D221" s="269" t="s">
        <v>1089</v>
      </c>
      <c r="E221" s="269"/>
      <c r="F221" s="269"/>
    </row>
    <row r="222" spans="1:6">
      <c r="A222" s="268" t="s">
        <v>1131</v>
      </c>
      <c r="B222" s="268"/>
      <c r="C222" s="268"/>
      <c r="D222" s="268" t="s">
        <v>767</v>
      </c>
      <c r="E222" s="268"/>
      <c r="F222" s="268"/>
    </row>
    <row r="223" spans="1:6">
      <c r="A223" s="273"/>
      <c r="B223" s="273"/>
      <c r="C223" s="273"/>
      <c r="D223" s="273"/>
      <c r="E223" s="273"/>
      <c r="F223" s="273"/>
    </row>
    <row r="225" spans="1:6">
      <c r="A225" s="194" t="s">
        <v>1039</v>
      </c>
      <c r="B225" s="195"/>
      <c r="C225" s="195"/>
      <c r="D225" s="195"/>
      <c r="E225" s="195"/>
      <c r="F225" s="195"/>
    </row>
    <row r="226" spans="1:6">
      <c r="A226" s="196"/>
      <c r="B226" s="197"/>
      <c r="C226" s="197"/>
      <c r="D226" s="197"/>
      <c r="E226" s="197"/>
      <c r="F226" s="197"/>
    </row>
    <row r="227" spans="1:6" ht="15">
      <c r="A227" s="198" t="s">
        <v>1040</v>
      </c>
      <c r="B227" s="199"/>
      <c r="C227" s="199"/>
      <c r="D227" s="199"/>
      <c r="E227" s="199"/>
      <c r="F227" s="200"/>
    </row>
    <row r="228" spans="1:6" ht="15">
      <c r="A228" s="201" t="s">
        <v>1041</v>
      </c>
      <c r="B228" s="202"/>
      <c r="C228" s="203" t="s">
        <v>1042</v>
      </c>
      <c r="D228" s="203"/>
      <c r="E228" s="203"/>
      <c r="F228" s="203"/>
    </row>
    <row r="229" spans="1:6" ht="15">
      <c r="A229" s="204" t="s">
        <v>1043</v>
      </c>
      <c r="B229" s="205"/>
      <c r="C229" s="278" t="s">
        <v>199</v>
      </c>
      <c r="D229" s="278"/>
      <c r="E229" s="278"/>
      <c r="F229" s="278"/>
    </row>
    <row r="230" spans="1:6" ht="15">
      <c r="A230" s="207" t="s">
        <v>1045</v>
      </c>
      <c r="B230" s="208"/>
      <c r="C230" s="209" t="s">
        <v>1092</v>
      </c>
      <c r="D230" s="209"/>
      <c r="E230" s="209"/>
      <c r="F230" s="209"/>
    </row>
    <row r="231" spans="1:6" ht="15">
      <c r="A231" s="207" t="s">
        <v>1047</v>
      </c>
      <c r="B231" s="208"/>
      <c r="C231" s="210" t="s">
        <v>207</v>
      </c>
      <c r="D231" s="210"/>
      <c r="E231" s="210"/>
      <c r="F231" s="210"/>
    </row>
    <row r="232" spans="1:6" ht="15">
      <c r="A232" s="211"/>
      <c r="B232" s="211"/>
      <c r="C232" s="211"/>
      <c r="D232" s="211"/>
      <c r="E232" s="211"/>
      <c r="F232" s="211"/>
    </row>
    <row r="233" spans="1:6" ht="15">
      <c r="A233" s="198" t="s">
        <v>1048</v>
      </c>
      <c r="B233" s="199"/>
      <c r="C233" s="199"/>
      <c r="D233" s="199"/>
      <c r="E233" s="199"/>
      <c r="F233" s="200"/>
    </row>
    <row r="234" spans="1:6" ht="36" customHeight="1">
      <c r="A234" s="212" t="s">
        <v>1049</v>
      </c>
      <c r="B234" s="212" t="s">
        <v>1050</v>
      </c>
      <c r="C234" s="212" t="s">
        <v>1051</v>
      </c>
      <c r="D234" s="212" t="s">
        <v>1052</v>
      </c>
      <c r="E234" s="212" t="s">
        <v>1053</v>
      </c>
      <c r="F234" s="213" t="s">
        <v>1054</v>
      </c>
    </row>
    <row r="235" spans="1:6" ht="53.25" customHeight="1">
      <c r="A235" s="214" t="s">
        <v>815</v>
      </c>
      <c r="B235" s="215" t="s">
        <v>1132</v>
      </c>
      <c r="C235" s="215" t="s">
        <v>1056</v>
      </c>
      <c r="D235" s="215" t="s">
        <v>1057</v>
      </c>
      <c r="E235" s="215" t="s">
        <v>813</v>
      </c>
      <c r="F235" s="216" t="s">
        <v>767</v>
      </c>
    </row>
    <row r="236" spans="1:6" ht="15">
      <c r="A236" s="217"/>
      <c r="B236" s="218"/>
      <c r="C236" s="218"/>
      <c r="D236" s="218"/>
      <c r="E236" s="218"/>
      <c r="F236" s="218"/>
    </row>
    <row r="237" spans="1:6" ht="15">
      <c r="A237" s="198" t="s">
        <v>1058</v>
      </c>
      <c r="B237" s="199"/>
      <c r="C237" s="199"/>
      <c r="D237" s="199"/>
      <c r="E237" s="199"/>
      <c r="F237" s="200"/>
    </row>
    <row r="238" spans="1:6" ht="15">
      <c r="A238" s="219" t="s">
        <v>1059</v>
      </c>
      <c r="B238" s="220" t="s">
        <v>1060</v>
      </c>
      <c r="C238" s="220" t="s">
        <v>1051</v>
      </c>
      <c r="D238" s="220" t="s">
        <v>1061</v>
      </c>
      <c r="E238" s="221" t="s">
        <v>1062</v>
      </c>
      <c r="F238" s="222"/>
    </row>
    <row r="239" spans="1:6">
      <c r="A239" s="223" t="s">
        <v>46</v>
      </c>
      <c r="B239" s="224" t="s">
        <v>89</v>
      </c>
      <c r="C239" s="225" t="s">
        <v>1063</v>
      </c>
      <c r="D239" s="225" t="s">
        <v>1096</v>
      </c>
      <c r="E239" s="226" t="s">
        <v>568</v>
      </c>
      <c r="F239" s="227"/>
    </row>
    <row r="240" spans="1:6" ht="15">
      <c r="A240" s="228"/>
      <c r="B240" s="229"/>
      <c r="C240" s="229"/>
      <c r="D240" s="229"/>
      <c r="E240" s="229"/>
      <c r="F240" s="230"/>
    </row>
    <row r="241" spans="1:6" ht="15">
      <c r="A241" s="231" t="s">
        <v>1065</v>
      </c>
      <c r="B241" s="232"/>
      <c r="C241" s="232"/>
      <c r="D241" s="232"/>
      <c r="E241" s="232"/>
      <c r="F241" s="232"/>
    </row>
    <row r="242" spans="1:6" ht="15">
      <c r="A242" s="233" t="s">
        <v>1059</v>
      </c>
      <c r="B242" s="233"/>
      <c r="C242" s="233" t="s">
        <v>1066</v>
      </c>
      <c r="D242" s="233"/>
      <c r="E242" s="233" t="s">
        <v>1067</v>
      </c>
      <c r="F242" s="233"/>
    </row>
    <row r="243" spans="1:6" ht="15">
      <c r="A243" s="234" t="s">
        <v>46</v>
      </c>
      <c r="B243" s="235"/>
      <c r="C243" s="234" t="s">
        <v>46</v>
      </c>
      <c r="D243" s="235"/>
      <c r="E243" s="234" t="s">
        <v>46</v>
      </c>
      <c r="F243" s="238"/>
    </row>
    <row r="244" spans="1:6">
      <c r="A244" s="239" t="s">
        <v>1069</v>
      </c>
      <c r="B244" s="240"/>
      <c r="C244" s="279" t="s">
        <v>1133</v>
      </c>
      <c r="D244" s="280"/>
      <c r="E244" s="243" t="s">
        <v>1071</v>
      </c>
      <c r="F244" s="244"/>
    </row>
    <row r="245" spans="1:6" ht="24.75" customHeight="1">
      <c r="A245" s="245"/>
      <c r="B245" s="246"/>
      <c r="C245" s="281"/>
      <c r="D245" s="282"/>
      <c r="E245" s="249" t="s">
        <v>1072</v>
      </c>
      <c r="F245" s="250"/>
    </row>
    <row r="246" spans="1:6">
      <c r="A246" s="251"/>
      <c r="B246" s="252"/>
      <c r="C246" s="252"/>
      <c r="D246" s="252"/>
      <c r="E246" s="252"/>
      <c r="F246" s="253"/>
    </row>
    <row r="247" spans="1:6">
      <c r="A247" s="254"/>
      <c r="B247" s="255"/>
      <c r="C247" s="255"/>
      <c r="D247" s="255"/>
      <c r="E247" s="255"/>
      <c r="F247" s="256"/>
    </row>
    <row r="248" spans="1:6" ht="15">
      <c r="A248" s="257" t="s">
        <v>1073</v>
      </c>
      <c r="B248" s="258"/>
      <c r="C248" s="258"/>
      <c r="D248" s="258"/>
      <c r="E248" s="258"/>
      <c r="F248" s="259"/>
    </row>
    <row r="249" spans="1:6" ht="15">
      <c r="A249" s="260" t="s">
        <v>1074</v>
      </c>
      <c r="B249" s="260"/>
      <c r="C249" s="260" t="s">
        <v>1075</v>
      </c>
      <c r="D249" s="260"/>
      <c r="E249" s="260" t="s">
        <v>1076</v>
      </c>
      <c r="F249" s="260"/>
    </row>
    <row r="250" spans="1:6">
      <c r="A250" s="261" t="s">
        <v>1114</v>
      </c>
      <c r="B250" s="262"/>
      <c r="C250" s="261" t="s">
        <v>1115</v>
      </c>
      <c r="D250" s="262"/>
      <c r="E250" s="261" t="s">
        <v>1116</v>
      </c>
      <c r="F250" s="262"/>
    </row>
    <row r="251" spans="1:6">
      <c r="A251" s="263"/>
      <c r="B251" s="263"/>
      <c r="C251" s="263"/>
      <c r="D251" s="263"/>
      <c r="E251" s="263"/>
      <c r="F251" s="263"/>
    </row>
    <row r="252" spans="1:6" ht="15">
      <c r="A252" s="264" t="s">
        <v>1080</v>
      </c>
      <c r="B252" s="265"/>
      <c r="C252" s="265"/>
      <c r="D252" s="265"/>
      <c r="E252" s="265"/>
      <c r="F252" s="266"/>
    </row>
    <row r="253" spans="1:6">
      <c r="A253" s="267" t="s">
        <v>1081</v>
      </c>
      <c r="B253" s="267"/>
      <c r="C253" s="267"/>
      <c r="D253" s="267" t="s">
        <v>1082</v>
      </c>
      <c r="E253" s="267"/>
      <c r="F253" s="267"/>
    </row>
    <row r="254" spans="1:6">
      <c r="A254" s="268" t="s">
        <v>815</v>
      </c>
      <c r="B254" s="268"/>
      <c r="C254" s="268"/>
      <c r="D254" s="268"/>
      <c r="E254" s="268"/>
      <c r="F254" s="268"/>
    </row>
    <row r="255" spans="1:6">
      <c r="A255" s="269" t="s">
        <v>1101</v>
      </c>
      <c r="B255" s="269"/>
      <c r="C255" s="269"/>
      <c r="D255" s="269" t="s">
        <v>1102</v>
      </c>
      <c r="E255" s="269"/>
      <c r="F255" s="269"/>
    </row>
    <row r="256" spans="1:6">
      <c r="A256" s="268" t="s">
        <v>814</v>
      </c>
      <c r="B256" s="268"/>
      <c r="C256" s="268"/>
      <c r="D256" s="268" t="s">
        <v>203</v>
      </c>
      <c r="E256" s="268"/>
      <c r="F256" s="268"/>
    </row>
    <row r="257" spans="1:6">
      <c r="A257" s="269" t="s">
        <v>1086</v>
      </c>
      <c r="B257" s="269"/>
      <c r="C257" s="269"/>
      <c r="D257" s="269" t="s">
        <v>1087</v>
      </c>
      <c r="E257" s="269"/>
      <c r="F257" s="269"/>
    </row>
    <row r="258" spans="1:6">
      <c r="A258" s="268"/>
      <c r="B258" s="268"/>
      <c r="C258" s="268"/>
      <c r="D258" s="270" t="s">
        <v>767</v>
      </c>
      <c r="E258" s="271"/>
      <c r="F258" s="272"/>
    </row>
    <row r="259" spans="1:6">
      <c r="A259" s="269" t="s">
        <v>1088</v>
      </c>
      <c r="B259" s="269"/>
      <c r="C259" s="269"/>
      <c r="D259" s="269" t="s">
        <v>1089</v>
      </c>
      <c r="E259" s="269"/>
      <c r="F259" s="269"/>
    </row>
    <row r="260" spans="1:6">
      <c r="A260" s="268" t="s">
        <v>1134</v>
      </c>
      <c r="B260" s="268"/>
      <c r="C260" s="268"/>
      <c r="D260" s="268" t="s">
        <v>833</v>
      </c>
      <c r="E260" s="268"/>
      <c r="F260" s="268"/>
    </row>
    <row r="261" spans="1:6">
      <c r="A261" s="273"/>
      <c r="B261" s="273"/>
      <c r="C261" s="273"/>
      <c r="D261" s="273"/>
      <c r="E261" s="273"/>
      <c r="F261" s="273"/>
    </row>
    <row r="262" spans="1:6">
      <c r="A262" s="194" t="s">
        <v>1039</v>
      </c>
      <c r="B262" s="195"/>
      <c r="C262" s="195"/>
      <c r="D262" s="195"/>
      <c r="E262" s="195"/>
      <c r="F262" s="195"/>
    </row>
    <row r="263" spans="1:6">
      <c r="A263" s="196"/>
      <c r="B263" s="197"/>
      <c r="C263" s="197"/>
      <c r="D263" s="197"/>
      <c r="E263" s="197"/>
      <c r="F263" s="197"/>
    </row>
    <row r="264" spans="1:6" ht="15">
      <c r="A264" s="198" t="s">
        <v>1040</v>
      </c>
      <c r="B264" s="199"/>
      <c r="C264" s="199"/>
      <c r="D264" s="199"/>
      <c r="E264" s="199"/>
      <c r="F264" s="200"/>
    </row>
    <row r="265" spans="1:6" ht="15">
      <c r="A265" s="201" t="s">
        <v>1041</v>
      </c>
      <c r="B265" s="202"/>
      <c r="C265" s="203" t="s">
        <v>1042</v>
      </c>
      <c r="D265" s="203"/>
      <c r="E265" s="203"/>
      <c r="F265" s="203"/>
    </row>
    <row r="266" spans="1:6" ht="15">
      <c r="A266" s="207" t="s">
        <v>1043</v>
      </c>
      <c r="B266" s="208"/>
      <c r="C266" s="209" t="s">
        <v>1092</v>
      </c>
      <c r="D266" s="209"/>
      <c r="E266" s="209"/>
      <c r="F266" s="209"/>
    </row>
    <row r="267" spans="1:6" ht="15">
      <c r="A267" s="207" t="s">
        <v>1045</v>
      </c>
      <c r="B267" s="208"/>
      <c r="C267" s="209" t="s">
        <v>1092</v>
      </c>
      <c r="D267" s="209"/>
      <c r="E267" s="209"/>
      <c r="F267" s="209"/>
    </row>
    <row r="268" spans="1:6" ht="15">
      <c r="A268" s="207" t="s">
        <v>1047</v>
      </c>
      <c r="B268" s="208"/>
      <c r="C268" s="210" t="s">
        <v>242</v>
      </c>
      <c r="D268" s="210"/>
      <c r="E268" s="210"/>
      <c r="F268" s="210"/>
    </row>
    <row r="269" spans="1:6" ht="15">
      <c r="A269" s="211"/>
      <c r="B269" s="211"/>
      <c r="C269" s="211"/>
      <c r="D269" s="211"/>
      <c r="E269" s="211"/>
      <c r="F269" s="211"/>
    </row>
    <row r="270" spans="1:6" ht="15">
      <c r="A270" s="198" t="s">
        <v>1048</v>
      </c>
      <c r="B270" s="199"/>
      <c r="C270" s="199"/>
      <c r="D270" s="199"/>
      <c r="E270" s="199"/>
      <c r="F270" s="200"/>
    </row>
    <row r="271" spans="1:6" ht="37.5" customHeight="1">
      <c r="A271" s="212" t="s">
        <v>1049</v>
      </c>
      <c r="B271" s="212" t="s">
        <v>1050</v>
      </c>
      <c r="C271" s="212" t="s">
        <v>1051</v>
      </c>
      <c r="D271" s="212" t="s">
        <v>1052</v>
      </c>
      <c r="E271" s="212" t="s">
        <v>1053</v>
      </c>
      <c r="F271" s="213" t="s">
        <v>1054</v>
      </c>
    </row>
    <row r="272" spans="1:6" ht="61.5" customHeight="1">
      <c r="A272" s="214" t="s">
        <v>834</v>
      </c>
      <c r="B272" s="215" t="s">
        <v>1135</v>
      </c>
      <c r="C272" s="215" t="s">
        <v>1056</v>
      </c>
      <c r="D272" s="215" t="s">
        <v>1094</v>
      </c>
      <c r="E272" s="215" t="s">
        <v>813</v>
      </c>
      <c r="F272" s="216" t="s">
        <v>767</v>
      </c>
    </row>
    <row r="273" spans="1:6" ht="15">
      <c r="A273" s="217"/>
      <c r="B273" s="218"/>
      <c r="C273" s="218"/>
      <c r="D273" s="218"/>
      <c r="E273" s="218"/>
      <c r="F273" s="218"/>
    </row>
    <row r="274" spans="1:6" ht="15">
      <c r="A274" s="198" t="s">
        <v>1058</v>
      </c>
      <c r="B274" s="199"/>
      <c r="C274" s="199"/>
      <c r="D274" s="199"/>
      <c r="E274" s="199"/>
      <c r="F274" s="200"/>
    </row>
    <row r="275" spans="1:6" ht="15">
      <c r="A275" s="219" t="s">
        <v>1059</v>
      </c>
      <c r="B275" s="220" t="s">
        <v>1060</v>
      </c>
      <c r="C275" s="220" t="s">
        <v>1051</v>
      </c>
      <c r="D275" s="220" t="s">
        <v>1061</v>
      </c>
      <c r="E275" s="221" t="s">
        <v>1062</v>
      </c>
      <c r="F275" s="222"/>
    </row>
    <row r="276" spans="1:6">
      <c r="A276" s="223" t="s">
        <v>46</v>
      </c>
      <c r="B276" s="224" t="s">
        <v>89</v>
      </c>
      <c r="C276" s="225" t="s">
        <v>1063</v>
      </c>
      <c r="D276" s="225" t="s">
        <v>1096</v>
      </c>
      <c r="E276" s="226" t="s">
        <v>568</v>
      </c>
      <c r="F276" s="227"/>
    </row>
    <row r="277" spans="1:6" ht="15">
      <c r="A277" s="228"/>
      <c r="B277" s="229"/>
      <c r="C277" s="229"/>
      <c r="D277" s="229"/>
      <c r="E277" s="229"/>
      <c r="F277" s="230"/>
    </row>
    <row r="278" spans="1:6" ht="15">
      <c r="A278" s="231" t="s">
        <v>1065</v>
      </c>
      <c r="B278" s="232"/>
      <c r="C278" s="232"/>
      <c r="D278" s="232"/>
      <c r="E278" s="232"/>
      <c r="F278" s="232"/>
    </row>
    <row r="279" spans="1:6" ht="15">
      <c r="A279" s="233" t="s">
        <v>1059</v>
      </c>
      <c r="B279" s="233"/>
      <c r="C279" s="233" t="s">
        <v>1066</v>
      </c>
      <c r="D279" s="233"/>
      <c r="E279" s="233" t="s">
        <v>1067</v>
      </c>
      <c r="F279" s="233"/>
    </row>
    <row r="280" spans="1:6" ht="15">
      <c r="A280" s="234" t="s">
        <v>46</v>
      </c>
      <c r="B280" s="235"/>
      <c r="C280" s="234" t="s">
        <v>46</v>
      </c>
      <c r="D280" s="235"/>
      <c r="E280" s="234" t="s">
        <v>46</v>
      </c>
      <c r="F280" s="238"/>
    </row>
    <row r="281" spans="1:6">
      <c r="A281" s="239" t="s">
        <v>1069</v>
      </c>
      <c r="B281" s="240"/>
      <c r="C281" s="241" t="s">
        <v>1097</v>
      </c>
      <c r="D281" s="242"/>
      <c r="E281" s="243" t="s">
        <v>1071</v>
      </c>
      <c r="F281" s="244"/>
    </row>
    <row r="282" spans="1:6" ht="23.25" customHeight="1">
      <c r="A282" s="245"/>
      <c r="B282" s="246"/>
      <c r="C282" s="247"/>
      <c r="D282" s="248"/>
      <c r="E282" s="249" t="s">
        <v>1072</v>
      </c>
      <c r="F282" s="250"/>
    </row>
    <row r="283" spans="1:6">
      <c r="A283" s="251"/>
      <c r="B283" s="252"/>
      <c r="C283" s="252"/>
      <c r="D283" s="252"/>
      <c r="E283" s="252"/>
      <c r="F283" s="253"/>
    </row>
    <row r="284" spans="1:6">
      <c r="A284" s="254"/>
      <c r="B284" s="255"/>
      <c r="C284" s="255"/>
      <c r="D284" s="255"/>
      <c r="E284" s="255"/>
      <c r="F284" s="256"/>
    </row>
    <row r="285" spans="1:6" ht="15">
      <c r="A285" s="257" t="s">
        <v>1073</v>
      </c>
      <c r="B285" s="258"/>
      <c r="C285" s="258"/>
      <c r="D285" s="258"/>
      <c r="E285" s="258"/>
      <c r="F285" s="259"/>
    </row>
    <row r="286" spans="1:6" ht="15">
      <c r="A286" s="260" t="s">
        <v>1074</v>
      </c>
      <c r="B286" s="260"/>
      <c r="C286" s="260" t="s">
        <v>1075</v>
      </c>
      <c r="D286" s="260"/>
      <c r="E286" s="260" t="s">
        <v>1076</v>
      </c>
      <c r="F286" s="260"/>
    </row>
    <row r="287" spans="1:6">
      <c r="A287" s="261" t="s">
        <v>1114</v>
      </c>
      <c r="B287" s="262"/>
      <c r="C287" s="261" t="s">
        <v>1115</v>
      </c>
      <c r="D287" s="262"/>
      <c r="E287" s="261" t="s">
        <v>1116</v>
      </c>
      <c r="F287" s="262"/>
    </row>
    <row r="288" spans="1:6">
      <c r="A288" s="263"/>
      <c r="B288" s="263"/>
      <c r="C288" s="263"/>
      <c r="D288" s="263"/>
      <c r="E288" s="263"/>
      <c r="F288" s="263"/>
    </row>
    <row r="289" spans="1:6" ht="15">
      <c r="A289" s="264" t="s">
        <v>1080</v>
      </c>
      <c r="B289" s="265"/>
      <c r="C289" s="265"/>
      <c r="D289" s="265"/>
      <c r="E289" s="265"/>
      <c r="F289" s="266"/>
    </row>
    <row r="290" spans="1:6">
      <c r="A290" s="267" t="s">
        <v>1081</v>
      </c>
      <c r="B290" s="267"/>
      <c r="C290" s="267"/>
      <c r="D290" s="267" t="s">
        <v>1082</v>
      </c>
      <c r="E290" s="267"/>
      <c r="F290" s="267"/>
    </row>
    <row r="291" spans="1:6">
      <c r="A291" s="268" t="s">
        <v>834</v>
      </c>
      <c r="B291" s="268"/>
      <c r="C291" s="268"/>
      <c r="D291" s="268"/>
      <c r="E291" s="268"/>
      <c r="F291" s="268"/>
    </row>
    <row r="292" spans="1:6">
      <c r="A292" s="269" t="s">
        <v>1101</v>
      </c>
      <c r="B292" s="269"/>
      <c r="C292" s="269"/>
      <c r="D292" s="269" t="s">
        <v>1102</v>
      </c>
      <c r="E292" s="269"/>
      <c r="F292" s="269"/>
    </row>
    <row r="293" spans="1:6">
      <c r="A293" s="268" t="s">
        <v>814</v>
      </c>
      <c r="B293" s="268"/>
      <c r="C293" s="268"/>
      <c r="D293" s="268" t="s">
        <v>244</v>
      </c>
      <c r="E293" s="268"/>
      <c r="F293" s="268"/>
    </row>
    <row r="294" spans="1:6">
      <c r="A294" s="269" t="s">
        <v>1086</v>
      </c>
      <c r="B294" s="269"/>
      <c r="C294" s="269"/>
      <c r="D294" s="269" t="s">
        <v>1087</v>
      </c>
      <c r="E294" s="269"/>
      <c r="F294" s="269"/>
    </row>
    <row r="295" spans="1:6">
      <c r="A295" s="268"/>
      <c r="B295" s="268"/>
      <c r="C295" s="268"/>
      <c r="D295" s="270" t="s">
        <v>767</v>
      </c>
      <c r="E295" s="271"/>
      <c r="F295" s="272"/>
    </row>
    <row r="296" spans="1:6">
      <c r="A296" s="269" t="s">
        <v>1088</v>
      </c>
      <c r="B296" s="269"/>
      <c r="C296" s="269"/>
      <c r="D296" s="269" t="s">
        <v>1089</v>
      </c>
      <c r="E296" s="269"/>
      <c r="F296" s="269"/>
    </row>
    <row r="297" spans="1:6">
      <c r="A297" s="268" t="s">
        <v>1134</v>
      </c>
      <c r="B297" s="268"/>
      <c r="C297" s="268"/>
      <c r="D297" s="268" t="s">
        <v>833</v>
      </c>
      <c r="E297" s="268"/>
      <c r="F297" s="268"/>
    </row>
    <row r="298" spans="1:6">
      <c r="A298" s="273"/>
      <c r="B298" s="273"/>
      <c r="C298" s="273"/>
      <c r="D298" s="273"/>
      <c r="E298" s="273"/>
      <c r="F298" s="273"/>
    </row>
    <row r="299" spans="1:6">
      <c r="A299" s="194" t="s">
        <v>1039</v>
      </c>
      <c r="B299" s="195"/>
      <c r="C299" s="195"/>
      <c r="D299" s="195"/>
      <c r="E299" s="195"/>
      <c r="F299" s="195"/>
    </row>
    <row r="300" spans="1:6" ht="1.5" customHeight="1">
      <c r="A300" s="196"/>
      <c r="B300" s="197"/>
      <c r="C300" s="197"/>
      <c r="D300" s="197"/>
      <c r="E300" s="197"/>
      <c r="F300" s="197"/>
    </row>
    <row r="301" spans="1:6" ht="15">
      <c r="A301" s="198" t="s">
        <v>1040</v>
      </c>
      <c r="B301" s="199"/>
      <c r="C301" s="199"/>
      <c r="D301" s="199"/>
      <c r="E301" s="199"/>
      <c r="F301" s="200"/>
    </row>
    <row r="302" spans="1:6" ht="15">
      <c r="A302" s="201" t="s">
        <v>1041</v>
      </c>
      <c r="B302" s="202"/>
      <c r="C302" s="203" t="s">
        <v>1042</v>
      </c>
      <c r="D302" s="203"/>
      <c r="E302" s="203"/>
      <c r="F302" s="203"/>
    </row>
    <row r="303" spans="1:6" ht="15">
      <c r="A303" s="207" t="s">
        <v>1043</v>
      </c>
      <c r="B303" s="208"/>
      <c r="C303" s="209" t="s">
        <v>1136</v>
      </c>
      <c r="D303" s="209"/>
      <c r="E303" s="209"/>
      <c r="F303" s="209"/>
    </row>
    <row r="304" spans="1:6" ht="15">
      <c r="A304" s="207" t="s">
        <v>1045</v>
      </c>
      <c r="B304" s="208"/>
      <c r="C304" s="209" t="s">
        <v>1136</v>
      </c>
      <c r="D304" s="209"/>
      <c r="E304" s="209"/>
      <c r="F304" s="209"/>
    </row>
    <row r="305" spans="1:6" ht="15">
      <c r="A305" s="207" t="s">
        <v>1047</v>
      </c>
      <c r="B305" s="208"/>
      <c r="C305" s="210" t="s">
        <v>446</v>
      </c>
      <c r="D305" s="210"/>
      <c r="E305" s="210"/>
      <c r="F305" s="210"/>
    </row>
    <row r="306" spans="1:6" ht="11.25" customHeight="1">
      <c r="A306" s="211"/>
      <c r="B306" s="211"/>
      <c r="C306" s="211"/>
      <c r="D306" s="211"/>
      <c r="E306" s="211"/>
      <c r="F306" s="211"/>
    </row>
    <row r="307" spans="1:6" ht="15">
      <c r="A307" s="198" t="s">
        <v>1048</v>
      </c>
      <c r="B307" s="199"/>
      <c r="C307" s="199"/>
      <c r="D307" s="199"/>
      <c r="E307" s="199"/>
      <c r="F307" s="200"/>
    </row>
    <row r="308" spans="1:6" ht="45">
      <c r="A308" s="212" t="s">
        <v>1049</v>
      </c>
      <c r="B308" s="212" t="s">
        <v>1050</v>
      </c>
      <c r="C308" s="212" t="s">
        <v>1051</v>
      </c>
      <c r="D308" s="212" t="s">
        <v>1052</v>
      </c>
      <c r="E308" s="212" t="s">
        <v>1053</v>
      </c>
      <c r="F308" s="213" t="s">
        <v>1054</v>
      </c>
    </row>
    <row r="309" spans="1:6" ht="54" customHeight="1">
      <c r="A309" s="214" t="s">
        <v>861</v>
      </c>
      <c r="B309" s="215" t="s">
        <v>1137</v>
      </c>
      <c r="C309" s="215" t="s">
        <v>1106</v>
      </c>
      <c r="D309" s="215" t="s">
        <v>1057</v>
      </c>
      <c r="E309" s="215" t="s">
        <v>862</v>
      </c>
      <c r="F309" s="216" t="s">
        <v>767</v>
      </c>
    </row>
    <row r="310" spans="1:6" ht="15">
      <c r="A310" s="217"/>
      <c r="B310" s="218"/>
      <c r="C310" s="218"/>
      <c r="D310" s="218"/>
      <c r="E310" s="218"/>
      <c r="F310" s="218"/>
    </row>
    <row r="311" spans="1:6" ht="15">
      <c r="A311" s="198" t="s">
        <v>1058</v>
      </c>
      <c r="B311" s="199"/>
      <c r="C311" s="199"/>
      <c r="D311" s="199"/>
      <c r="E311" s="199"/>
      <c r="F311" s="200"/>
    </row>
    <row r="312" spans="1:6" ht="15">
      <c r="A312" s="219" t="s">
        <v>1059</v>
      </c>
      <c r="B312" s="220" t="s">
        <v>1060</v>
      </c>
      <c r="C312" s="220" t="s">
        <v>1051</v>
      </c>
      <c r="D312" s="220" t="s">
        <v>1061</v>
      </c>
      <c r="E312" s="221" t="s">
        <v>1062</v>
      </c>
      <c r="F312" s="222"/>
    </row>
    <row r="313" spans="1:6">
      <c r="A313" s="224">
        <v>0.83</v>
      </c>
      <c r="B313" s="224">
        <v>1</v>
      </c>
      <c r="C313" s="225" t="s">
        <v>1095</v>
      </c>
      <c r="D313" s="225" t="s">
        <v>1096</v>
      </c>
      <c r="E313" s="226" t="s">
        <v>568</v>
      </c>
      <c r="F313" s="227"/>
    </row>
    <row r="314" spans="1:6" ht="15">
      <c r="A314" s="228"/>
      <c r="B314" s="229"/>
      <c r="C314" s="229"/>
      <c r="D314" s="229"/>
      <c r="E314" s="229"/>
      <c r="F314" s="230"/>
    </row>
    <row r="315" spans="1:6" ht="15">
      <c r="A315" s="231" t="s">
        <v>1065</v>
      </c>
      <c r="B315" s="232"/>
      <c r="C315" s="232"/>
      <c r="D315" s="232"/>
      <c r="E315" s="232"/>
      <c r="F315" s="232"/>
    </row>
    <row r="316" spans="1:6" ht="15">
      <c r="A316" s="233" t="s">
        <v>1059</v>
      </c>
      <c r="B316" s="233"/>
      <c r="C316" s="233" t="s">
        <v>1066</v>
      </c>
      <c r="D316" s="233"/>
      <c r="E316" s="233" t="s">
        <v>1067</v>
      </c>
      <c r="F316" s="233"/>
    </row>
    <row r="317" spans="1:6" ht="15">
      <c r="A317" s="234" t="s">
        <v>862</v>
      </c>
      <c r="B317" s="235"/>
      <c r="C317" s="234" t="s">
        <v>1138</v>
      </c>
      <c r="D317" s="235"/>
      <c r="E317" s="234" t="s">
        <v>1068</v>
      </c>
      <c r="F317" s="238"/>
    </row>
    <row r="318" spans="1:6">
      <c r="A318" s="239" t="s">
        <v>1069</v>
      </c>
      <c r="B318" s="240"/>
      <c r="C318" s="279" t="s">
        <v>46</v>
      </c>
      <c r="D318" s="280"/>
      <c r="E318" s="243" t="s">
        <v>1071</v>
      </c>
      <c r="F318" s="244"/>
    </row>
    <row r="319" spans="1:6" ht="24.75" customHeight="1">
      <c r="A319" s="245"/>
      <c r="B319" s="246"/>
      <c r="C319" s="281"/>
      <c r="D319" s="282"/>
      <c r="E319" s="249" t="s">
        <v>1072</v>
      </c>
      <c r="F319" s="250"/>
    </row>
    <row r="320" spans="1:6">
      <c r="A320" s="251"/>
      <c r="B320" s="252"/>
      <c r="C320" s="252"/>
      <c r="D320" s="252"/>
      <c r="E320" s="252"/>
      <c r="F320" s="253"/>
    </row>
    <row r="321" spans="1:6">
      <c r="A321" s="254"/>
      <c r="B321" s="255"/>
      <c r="C321" s="255"/>
      <c r="D321" s="255"/>
      <c r="E321" s="255"/>
      <c r="F321" s="256"/>
    </row>
    <row r="322" spans="1:6" ht="15">
      <c r="A322" s="257" t="s">
        <v>1073</v>
      </c>
      <c r="B322" s="258"/>
      <c r="C322" s="258"/>
      <c r="D322" s="258"/>
      <c r="E322" s="258"/>
      <c r="F322" s="259"/>
    </row>
    <row r="323" spans="1:6" ht="15">
      <c r="A323" s="260" t="s">
        <v>1074</v>
      </c>
      <c r="B323" s="260"/>
      <c r="C323" s="260" t="s">
        <v>1075</v>
      </c>
      <c r="D323" s="260"/>
      <c r="E323" s="260" t="s">
        <v>1076</v>
      </c>
      <c r="F323" s="260"/>
    </row>
    <row r="324" spans="1:6">
      <c r="A324" s="261" t="s">
        <v>1121</v>
      </c>
      <c r="B324" s="262"/>
      <c r="C324" s="261" t="s">
        <v>1139</v>
      </c>
      <c r="D324" s="262"/>
      <c r="E324" s="261" t="s">
        <v>1079</v>
      </c>
      <c r="F324" s="262"/>
    </row>
    <row r="325" spans="1:6" ht="11.25" customHeight="1">
      <c r="A325" s="263"/>
      <c r="B325" s="263"/>
      <c r="C325" s="263"/>
      <c r="D325" s="263"/>
      <c r="E325" s="263"/>
      <c r="F325" s="263"/>
    </row>
    <row r="326" spans="1:6" ht="15">
      <c r="A326" s="264" t="s">
        <v>1080</v>
      </c>
      <c r="B326" s="265"/>
      <c r="C326" s="265"/>
      <c r="D326" s="265"/>
      <c r="E326" s="265"/>
      <c r="F326" s="266"/>
    </row>
    <row r="327" spans="1:6">
      <c r="A327" s="267" t="s">
        <v>1081</v>
      </c>
      <c r="B327" s="267"/>
      <c r="C327" s="267"/>
      <c r="D327" s="267" t="s">
        <v>1082</v>
      </c>
      <c r="E327" s="267"/>
      <c r="F327" s="267"/>
    </row>
    <row r="328" spans="1:6">
      <c r="A328" s="268" t="s">
        <v>861</v>
      </c>
      <c r="B328" s="268"/>
      <c r="C328" s="268"/>
      <c r="D328" s="268"/>
      <c r="E328" s="268"/>
      <c r="F328" s="268"/>
    </row>
    <row r="329" spans="1:6">
      <c r="A329" s="269" t="s">
        <v>1101</v>
      </c>
      <c r="B329" s="269"/>
      <c r="C329" s="269"/>
      <c r="D329" s="269" t="s">
        <v>1102</v>
      </c>
      <c r="E329" s="269"/>
      <c r="F329" s="269"/>
    </row>
    <row r="330" spans="1:6">
      <c r="A330" s="268" t="s">
        <v>1085</v>
      </c>
      <c r="B330" s="268"/>
      <c r="C330" s="268"/>
      <c r="D330" s="268" t="s">
        <v>1095</v>
      </c>
      <c r="E330" s="268"/>
      <c r="F330" s="268"/>
    </row>
    <row r="331" spans="1:6">
      <c r="A331" s="269" t="s">
        <v>1086</v>
      </c>
      <c r="B331" s="269"/>
      <c r="C331" s="269"/>
      <c r="D331" s="269" t="s">
        <v>1087</v>
      </c>
      <c r="E331" s="269"/>
      <c r="F331" s="269"/>
    </row>
    <row r="332" spans="1:6">
      <c r="A332" s="268"/>
      <c r="B332" s="268"/>
      <c r="C332" s="268"/>
      <c r="D332" s="270" t="s">
        <v>772</v>
      </c>
      <c r="E332" s="271"/>
      <c r="F332" s="272"/>
    </row>
    <row r="333" spans="1:6">
      <c r="A333" s="269" t="s">
        <v>1088</v>
      </c>
      <c r="B333" s="269"/>
      <c r="C333" s="269"/>
      <c r="D333" s="269" t="s">
        <v>1089</v>
      </c>
      <c r="E333" s="269"/>
      <c r="F333" s="269"/>
    </row>
    <row r="334" spans="1:6">
      <c r="A334" s="268" t="s">
        <v>1090</v>
      </c>
      <c r="B334" s="268"/>
      <c r="C334" s="268"/>
      <c r="D334" s="268" t="s">
        <v>767</v>
      </c>
      <c r="E334" s="268"/>
      <c r="F334" s="268"/>
    </row>
    <row r="335" spans="1:6">
      <c r="A335" s="273"/>
      <c r="B335" s="273"/>
      <c r="C335" s="273"/>
      <c r="D335" s="273"/>
      <c r="E335" s="273"/>
      <c r="F335" s="273"/>
    </row>
    <row r="336" spans="1:6">
      <c r="A336" s="194" t="s">
        <v>1039</v>
      </c>
      <c r="B336" s="195"/>
      <c r="C336" s="195"/>
      <c r="D336" s="195"/>
      <c r="E336" s="195"/>
      <c r="F336" s="195"/>
    </row>
    <row r="337" spans="1:6" ht="9.75" customHeight="1">
      <c r="A337" s="196"/>
      <c r="B337" s="197"/>
      <c r="C337" s="197"/>
      <c r="D337" s="197"/>
      <c r="E337" s="197"/>
      <c r="F337" s="197"/>
    </row>
    <row r="338" spans="1:6" ht="15">
      <c r="A338" s="198" t="s">
        <v>1040</v>
      </c>
      <c r="B338" s="199"/>
      <c r="C338" s="199"/>
      <c r="D338" s="199"/>
      <c r="E338" s="199"/>
      <c r="F338" s="200"/>
    </row>
    <row r="339" spans="1:6" ht="15">
      <c r="A339" s="201" t="s">
        <v>1041</v>
      </c>
      <c r="B339" s="202"/>
      <c r="C339" s="203" t="s">
        <v>1042</v>
      </c>
      <c r="D339" s="203"/>
      <c r="E339" s="203"/>
      <c r="F339" s="203"/>
    </row>
    <row r="340" spans="1:6" ht="15">
      <c r="A340" s="207" t="s">
        <v>1043</v>
      </c>
      <c r="B340" s="208"/>
      <c r="C340" s="209" t="s">
        <v>542</v>
      </c>
      <c r="D340" s="209"/>
      <c r="E340" s="209"/>
      <c r="F340" s="209"/>
    </row>
    <row r="341" spans="1:6" ht="15">
      <c r="A341" s="207" t="s">
        <v>1045</v>
      </c>
      <c r="B341" s="208"/>
      <c r="C341" s="209" t="s">
        <v>542</v>
      </c>
      <c r="D341" s="209"/>
      <c r="E341" s="209"/>
      <c r="F341" s="209"/>
    </row>
    <row r="342" spans="1:6" ht="15">
      <c r="A342" s="207" t="s">
        <v>1047</v>
      </c>
      <c r="B342" s="208"/>
      <c r="C342" s="210" t="s">
        <v>546</v>
      </c>
      <c r="D342" s="210"/>
      <c r="E342" s="210"/>
      <c r="F342" s="210"/>
    </row>
    <row r="343" spans="1:6" ht="15">
      <c r="A343" s="211"/>
      <c r="B343" s="211"/>
      <c r="C343" s="211"/>
      <c r="D343" s="211"/>
      <c r="E343" s="211"/>
      <c r="F343" s="211"/>
    </row>
    <row r="344" spans="1:6" ht="15">
      <c r="A344" s="198" t="s">
        <v>1048</v>
      </c>
      <c r="B344" s="199"/>
      <c r="C344" s="199"/>
      <c r="D344" s="199"/>
      <c r="E344" s="199"/>
      <c r="F344" s="200"/>
    </row>
    <row r="345" spans="1:6" ht="36" customHeight="1">
      <c r="A345" s="212" t="s">
        <v>1049</v>
      </c>
      <c r="B345" s="212" t="s">
        <v>1050</v>
      </c>
      <c r="C345" s="212" t="s">
        <v>1051</v>
      </c>
      <c r="D345" s="212" t="s">
        <v>1052</v>
      </c>
      <c r="E345" s="212" t="s">
        <v>1053</v>
      </c>
      <c r="F345" s="213" t="s">
        <v>1054</v>
      </c>
    </row>
    <row r="346" spans="1:6" ht="50.25" customHeight="1">
      <c r="A346" s="215" t="s">
        <v>887</v>
      </c>
      <c r="B346" s="215" t="s">
        <v>1140</v>
      </c>
      <c r="C346" s="215" t="s">
        <v>1056</v>
      </c>
      <c r="D346" s="215" t="s">
        <v>1141</v>
      </c>
      <c r="E346" s="215" t="s">
        <v>888</v>
      </c>
      <c r="F346" s="216" t="s">
        <v>772</v>
      </c>
    </row>
    <row r="347" spans="1:6" ht="15">
      <c r="A347" s="217"/>
      <c r="B347" s="218"/>
      <c r="C347" s="218"/>
      <c r="D347" s="218"/>
      <c r="E347" s="218"/>
      <c r="F347" s="218"/>
    </row>
    <row r="348" spans="1:6" ht="15">
      <c r="A348" s="198" t="s">
        <v>1058</v>
      </c>
      <c r="B348" s="199"/>
      <c r="C348" s="199"/>
      <c r="D348" s="199"/>
      <c r="E348" s="199"/>
      <c r="F348" s="200"/>
    </row>
    <row r="349" spans="1:6" ht="15">
      <c r="A349" s="219" t="s">
        <v>1059</v>
      </c>
      <c r="B349" s="220" t="s">
        <v>1060</v>
      </c>
      <c r="C349" s="220" t="s">
        <v>1051</v>
      </c>
      <c r="D349" s="220" t="s">
        <v>1061</v>
      </c>
      <c r="E349" s="221" t="s">
        <v>1062</v>
      </c>
      <c r="F349" s="222"/>
    </row>
    <row r="350" spans="1:6">
      <c r="A350" s="225" t="s">
        <v>46</v>
      </c>
      <c r="B350" s="27">
        <v>0.3</v>
      </c>
      <c r="C350" s="225" t="s">
        <v>1095</v>
      </c>
      <c r="D350" s="225" t="s">
        <v>1064</v>
      </c>
      <c r="E350" s="226" t="s">
        <v>568</v>
      </c>
      <c r="F350" s="227"/>
    </row>
    <row r="351" spans="1:6" ht="15">
      <c r="A351" s="228"/>
      <c r="B351" s="229"/>
      <c r="C351" s="229"/>
      <c r="D351" s="229"/>
      <c r="E351" s="229"/>
      <c r="F351" s="230"/>
    </row>
    <row r="352" spans="1:6" ht="15">
      <c r="A352" s="231" t="s">
        <v>1065</v>
      </c>
      <c r="B352" s="232"/>
      <c r="C352" s="232"/>
      <c r="D352" s="232"/>
      <c r="E352" s="232"/>
      <c r="F352" s="232"/>
    </row>
    <row r="353" spans="1:6" ht="15">
      <c r="A353" s="233" t="s">
        <v>1059</v>
      </c>
      <c r="B353" s="233"/>
      <c r="C353" s="233" t="s">
        <v>1066</v>
      </c>
      <c r="D353" s="233"/>
      <c r="E353" s="233" t="s">
        <v>1067</v>
      </c>
      <c r="F353" s="233"/>
    </row>
    <row r="354" spans="1:6" ht="15">
      <c r="A354" s="234" t="s">
        <v>46</v>
      </c>
      <c r="B354" s="235"/>
      <c r="C354" s="234" t="s">
        <v>46</v>
      </c>
      <c r="D354" s="235"/>
      <c r="E354" s="234" t="s">
        <v>46</v>
      </c>
      <c r="F354" s="238"/>
    </row>
    <row r="355" spans="1:6">
      <c r="A355" s="239" t="s">
        <v>1069</v>
      </c>
      <c r="B355" s="240"/>
      <c r="C355" s="241" t="s">
        <v>1108</v>
      </c>
      <c r="D355" s="242"/>
      <c r="E355" s="243" t="s">
        <v>1071</v>
      </c>
      <c r="F355" s="244"/>
    </row>
    <row r="356" spans="1:6" ht="24" customHeight="1">
      <c r="A356" s="245"/>
      <c r="B356" s="246"/>
      <c r="C356" s="247"/>
      <c r="D356" s="248"/>
      <c r="E356" s="249" t="s">
        <v>1072</v>
      </c>
      <c r="F356" s="250"/>
    </row>
    <row r="357" spans="1:6">
      <c r="A357" s="251"/>
      <c r="B357" s="252"/>
      <c r="C357" s="252"/>
      <c r="D357" s="252"/>
      <c r="E357" s="252"/>
      <c r="F357" s="253"/>
    </row>
    <row r="358" spans="1:6">
      <c r="A358" s="254"/>
      <c r="B358" s="255"/>
      <c r="C358" s="255"/>
      <c r="D358" s="255"/>
      <c r="E358" s="255"/>
      <c r="F358" s="256"/>
    </row>
    <row r="359" spans="1:6" ht="15">
      <c r="A359" s="257" t="s">
        <v>1073</v>
      </c>
      <c r="B359" s="258"/>
      <c r="C359" s="258"/>
      <c r="D359" s="258"/>
      <c r="E359" s="258"/>
      <c r="F359" s="259"/>
    </row>
    <row r="360" spans="1:6" ht="15">
      <c r="A360" s="260" t="s">
        <v>1074</v>
      </c>
      <c r="B360" s="260"/>
      <c r="C360" s="260" t="s">
        <v>1075</v>
      </c>
      <c r="D360" s="260"/>
      <c r="E360" s="260" t="s">
        <v>1076</v>
      </c>
      <c r="F360" s="260"/>
    </row>
    <row r="361" spans="1:6">
      <c r="A361" s="261" t="s">
        <v>1142</v>
      </c>
      <c r="B361" s="262"/>
      <c r="C361" s="261" t="s">
        <v>1143</v>
      </c>
      <c r="D361" s="262"/>
      <c r="E361" s="261" t="s">
        <v>1144</v>
      </c>
      <c r="F361" s="262"/>
    </row>
    <row r="362" spans="1:6">
      <c r="A362" s="263"/>
      <c r="B362" s="263"/>
      <c r="C362" s="263"/>
      <c r="D362" s="263"/>
      <c r="E362" s="263"/>
      <c r="F362" s="263"/>
    </row>
    <row r="363" spans="1:6" ht="15">
      <c r="A363" s="264" t="s">
        <v>1080</v>
      </c>
      <c r="B363" s="265"/>
      <c r="C363" s="265"/>
      <c r="D363" s="265"/>
      <c r="E363" s="265"/>
      <c r="F363" s="266"/>
    </row>
    <row r="364" spans="1:6">
      <c r="A364" s="267" t="s">
        <v>1081</v>
      </c>
      <c r="B364" s="267"/>
      <c r="C364" s="267"/>
      <c r="D364" s="267" t="s">
        <v>1082</v>
      </c>
      <c r="E364" s="267"/>
      <c r="F364" s="267"/>
    </row>
    <row r="365" spans="1:6">
      <c r="A365" s="268" t="s">
        <v>1145</v>
      </c>
      <c r="B365" s="268"/>
      <c r="C365" s="268"/>
      <c r="D365" s="268"/>
      <c r="E365" s="268"/>
      <c r="F365" s="268"/>
    </row>
    <row r="366" spans="1:6">
      <c r="A366" s="269" t="s">
        <v>1101</v>
      </c>
      <c r="B366" s="269"/>
      <c r="C366" s="269"/>
      <c r="D366" s="269" t="s">
        <v>1102</v>
      </c>
      <c r="E366" s="269"/>
      <c r="F366" s="269"/>
    </row>
    <row r="367" spans="1:6">
      <c r="A367" s="268" t="s">
        <v>889</v>
      </c>
      <c r="B367" s="268"/>
      <c r="C367" s="268"/>
      <c r="D367" s="268" t="s">
        <v>1095</v>
      </c>
      <c r="E367" s="268"/>
      <c r="F367" s="268"/>
    </row>
    <row r="368" spans="1:6">
      <c r="A368" s="269" t="s">
        <v>1086</v>
      </c>
      <c r="B368" s="269"/>
      <c r="C368" s="269"/>
      <c r="D368" s="269" t="s">
        <v>1087</v>
      </c>
      <c r="E368" s="269"/>
      <c r="F368" s="269"/>
    </row>
    <row r="369" spans="1:6">
      <c r="A369" s="268"/>
      <c r="B369" s="268"/>
      <c r="C369" s="268"/>
      <c r="D369" s="270" t="s">
        <v>772</v>
      </c>
      <c r="E369" s="271"/>
      <c r="F369" s="272"/>
    </row>
    <row r="370" spans="1:6">
      <c r="A370" s="269" t="s">
        <v>1088</v>
      </c>
      <c r="B370" s="269"/>
      <c r="C370" s="269"/>
      <c r="D370" s="269" t="s">
        <v>1089</v>
      </c>
      <c r="E370" s="269"/>
      <c r="F370" s="269"/>
    </row>
    <row r="371" spans="1:6">
      <c r="A371" s="268" t="s">
        <v>1146</v>
      </c>
      <c r="B371" s="268"/>
      <c r="C371" s="268"/>
      <c r="D371" s="268" t="s">
        <v>767</v>
      </c>
      <c r="E371" s="268"/>
      <c r="F371" s="268"/>
    </row>
    <row r="372" spans="1:6">
      <c r="A372" s="273"/>
      <c r="B372" s="273"/>
      <c r="C372" s="273"/>
      <c r="D372" s="273"/>
      <c r="E372" s="273"/>
      <c r="F372" s="273"/>
    </row>
    <row r="373" spans="1:6">
      <c r="A373" s="194" t="s">
        <v>1039</v>
      </c>
      <c r="B373" s="195"/>
      <c r="C373" s="195"/>
      <c r="D373" s="195"/>
      <c r="E373" s="195"/>
      <c r="F373" s="195"/>
    </row>
    <row r="374" spans="1:6">
      <c r="A374" s="196"/>
      <c r="B374" s="197"/>
      <c r="C374" s="197"/>
      <c r="D374" s="197"/>
      <c r="E374" s="197"/>
      <c r="F374" s="197"/>
    </row>
    <row r="375" spans="1:6" ht="15">
      <c r="A375" s="198" t="s">
        <v>1040</v>
      </c>
      <c r="B375" s="199"/>
      <c r="C375" s="199"/>
      <c r="D375" s="199"/>
      <c r="E375" s="199"/>
      <c r="F375" s="200"/>
    </row>
    <row r="376" spans="1:6" ht="15">
      <c r="A376" s="201" t="s">
        <v>1041</v>
      </c>
      <c r="B376" s="202"/>
      <c r="C376" s="203" t="s">
        <v>1042</v>
      </c>
      <c r="D376" s="203"/>
      <c r="E376" s="203"/>
      <c r="F376" s="203"/>
    </row>
    <row r="377" spans="1:6" ht="15">
      <c r="A377" s="207" t="s">
        <v>1043</v>
      </c>
      <c r="B377" s="208"/>
      <c r="C377" s="209" t="s">
        <v>585</v>
      </c>
      <c r="D377" s="209"/>
      <c r="E377" s="209"/>
      <c r="F377" s="209"/>
    </row>
    <row r="378" spans="1:6" ht="15">
      <c r="A378" s="207" t="s">
        <v>1045</v>
      </c>
      <c r="B378" s="208"/>
      <c r="C378" s="209" t="s">
        <v>1118</v>
      </c>
      <c r="D378" s="209"/>
      <c r="E378" s="209"/>
      <c r="F378" s="209"/>
    </row>
    <row r="379" spans="1:6" ht="15">
      <c r="A379" s="207" t="s">
        <v>1047</v>
      </c>
      <c r="B379" s="208"/>
      <c r="C379" s="210" t="s">
        <v>575</v>
      </c>
      <c r="D379" s="210"/>
      <c r="E379" s="210"/>
      <c r="F379" s="210"/>
    </row>
    <row r="380" spans="1:6" ht="15">
      <c r="A380" s="211"/>
      <c r="B380" s="211"/>
      <c r="C380" s="211"/>
      <c r="D380" s="211"/>
      <c r="E380" s="211"/>
      <c r="F380" s="211"/>
    </row>
    <row r="381" spans="1:6" ht="15">
      <c r="A381" s="198" t="s">
        <v>1048</v>
      </c>
      <c r="B381" s="199"/>
      <c r="C381" s="199"/>
      <c r="D381" s="199"/>
      <c r="E381" s="199"/>
      <c r="F381" s="200"/>
    </row>
    <row r="382" spans="1:6" ht="45">
      <c r="A382" s="212" t="s">
        <v>1049</v>
      </c>
      <c r="B382" s="212" t="s">
        <v>1050</v>
      </c>
      <c r="C382" s="212" t="s">
        <v>1051</v>
      </c>
      <c r="D382" s="212" t="s">
        <v>1052</v>
      </c>
      <c r="E382" s="212" t="s">
        <v>1053</v>
      </c>
      <c r="F382" s="213" t="s">
        <v>1054</v>
      </c>
    </row>
    <row r="383" spans="1:6" ht="41.25" customHeight="1">
      <c r="A383" s="215" t="s">
        <v>904</v>
      </c>
      <c r="B383" s="215" t="s">
        <v>1119</v>
      </c>
      <c r="C383" s="215" t="s">
        <v>1056</v>
      </c>
      <c r="D383" s="215" t="s">
        <v>1120</v>
      </c>
      <c r="E383" s="215" t="s">
        <v>903</v>
      </c>
      <c r="F383" s="216" t="s">
        <v>767</v>
      </c>
    </row>
    <row r="384" spans="1:6" ht="15">
      <c r="A384" s="217"/>
      <c r="B384" s="218"/>
      <c r="C384" s="218"/>
      <c r="D384" s="218"/>
      <c r="E384" s="218"/>
      <c r="F384" s="218"/>
    </row>
    <row r="385" spans="1:6" ht="15">
      <c r="A385" s="198" t="s">
        <v>1058</v>
      </c>
      <c r="B385" s="199"/>
      <c r="C385" s="199"/>
      <c r="D385" s="199"/>
      <c r="E385" s="199"/>
      <c r="F385" s="200"/>
    </row>
    <row r="386" spans="1:6" ht="15">
      <c r="A386" s="219" t="s">
        <v>1059</v>
      </c>
      <c r="B386" s="220" t="s">
        <v>1060</v>
      </c>
      <c r="C386" s="220" t="s">
        <v>1051</v>
      </c>
      <c r="D386" s="220" t="s">
        <v>1061</v>
      </c>
      <c r="E386" s="221" t="s">
        <v>1062</v>
      </c>
      <c r="F386" s="222"/>
    </row>
    <row r="387" spans="1:6">
      <c r="A387" s="225" t="s">
        <v>46</v>
      </c>
      <c r="B387" s="225" t="s">
        <v>89</v>
      </c>
      <c r="C387" s="225" t="s">
        <v>1095</v>
      </c>
      <c r="D387" s="225" t="s">
        <v>1096</v>
      </c>
      <c r="E387" s="226" t="s">
        <v>568</v>
      </c>
      <c r="F387" s="227"/>
    </row>
    <row r="388" spans="1:6" ht="15">
      <c r="A388" s="228"/>
      <c r="B388" s="229"/>
      <c r="C388" s="229"/>
      <c r="D388" s="229"/>
      <c r="E388" s="229"/>
      <c r="F388" s="230"/>
    </row>
    <row r="389" spans="1:6" ht="15">
      <c r="A389" s="231" t="s">
        <v>1065</v>
      </c>
      <c r="B389" s="232"/>
      <c r="C389" s="232"/>
      <c r="D389" s="232"/>
      <c r="E389" s="232"/>
      <c r="F389" s="232"/>
    </row>
    <row r="390" spans="1:6" ht="15">
      <c r="A390" s="233" t="s">
        <v>1059</v>
      </c>
      <c r="B390" s="233"/>
      <c r="C390" s="233" t="s">
        <v>1066</v>
      </c>
      <c r="D390" s="233"/>
      <c r="E390" s="233" t="s">
        <v>1067</v>
      </c>
      <c r="F390" s="233"/>
    </row>
    <row r="391" spans="1:6" ht="15">
      <c r="A391" s="234" t="s">
        <v>46</v>
      </c>
      <c r="B391" s="235"/>
      <c r="C391" s="234" t="s">
        <v>46</v>
      </c>
      <c r="D391" s="235"/>
      <c r="E391" s="234" t="s">
        <v>46</v>
      </c>
      <c r="F391" s="238"/>
    </row>
    <row r="392" spans="1:6">
      <c r="A392" s="239" t="s">
        <v>1069</v>
      </c>
      <c r="B392" s="240"/>
      <c r="C392" s="241" t="s">
        <v>1108</v>
      </c>
      <c r="D392" s="242"/>
      <c r="E392" s="243" t="s">
        <v>1071</v>
      </c>
      <c r="F392" s="244"/>
    </row>
    <row r="393" spans="1:6" ht="27" customHeight="1">
      <c r="A393" s="245"/>
      <c r="B393" s="246"/>
      <c r="C393" s="247"/>
      <c r="D393" s="248"/>
      <c r="E393" s="249" t="s">
        <v>1072</v>
      </c>
      <c r="F393" s="250"/>
    </row>
    <row r="394" spans="1:6">
      <c r="A394" s="251"/>
      <c r="B394" s="252"/>
      <c r="C394" s="252"/>
      <c r="D394" s="252"/>
      <c r="E394" s="252"/>
      <c r="F394" s="253"/>
    </row>
    <row r="395" spans="1:6">
      <c r="A395" s="254"/>
      <c r="B395" s="255"/>
      <c r="C395" s="255"/>
      <c r="D395" s="255"/>
      <c r="E395" s="255"/>
      <c r="F395" s="256"/>
    </row>
    <row r="396" spans="1:6" ht="15">
      <c r="A396" s="257" t="s">
        <v>1073</v>
      </c>
      <c r="B396" s="258"/>
      <c r="C396" s="258"/>
      <c r="D396" s="258"/>
      <c r="E396" s="258"/>
      <c r="F396" s="259"/>
    </row>
    <row r="397" spans="1:6" ht="15">
      <c r="A397" s="260" t="s">
        <v>1074</v>
      </c>
      <c r="B397" s="260"/>
      <c r="C397" s="260" t="s">
        <v>1075</v>
      </c>
      <c r="D397" s="260"/>
      <c r="E397" s="260" t="s">
        <v>1076</v>
      </c>
      <c r="F397" s="260"/>
    </row>
    <row r="398" spans="1:6">
      <c r="A398" s="261" t="s">
        <v>1121</v>
      </c>
      <c r="B398" s="262"/>
      <c r="C398" s="261" t="s">
        <v>1122</v>
      </c>
      <c r="D398" s="262"/>
      <c r="E398" s="261" t="s">
        <v>1123</v>
      </c>
      <c r="F398" s="262"/>
    </row>
    <row r="399" spans="1:6">
      <c r="A399" s="263"/>
      <c r="B399" s="263"/>
      <c r="C399" s="263"/>
      <c r="D399" s="263"/>
      <c r="E399" s="263"/>
      <c r="F399" s="263"/>
    </row>
    <row r="400" spans="1:6" ht="15">
      <c r="A400" s="264" t="s">
        <v>1080</v>
      </c>
      <c r="B400" s="265"/>
      <c r="C400" s="265"/>
      <c r="D400" s="265"/>
      <c r="E400" s="265"/>
      <c r="F400" s="266"/>
    </row>
    <row r="401" spans="1:6">
      <c r="A401" s="267" t="s">
        <v>1081</v>
      </c>
      <c r="B401" s="267"/>
      <c r="C401" s="267"/>
      <c r="D401" s="267" t="s">
        <v>1082</v>
      </c>
      <c r="E401" s="267"/>
      <c r="F401" s="267"/>
    </row>
    <row r="402" spans="1:6">
      <c r="A402" s="268" t="s">
        <v>904</v>
      </c>
      <c r="B402" s="268"/>
      <c r="C402" s="268"/>
      <c r="D402" s="268"/>
      <c r="E402" s="268"/>
      <c r="F402" s="268"/>
    </row>
    <row r="403" spans="1:6">
      <c r="A403" s="269" t="s">
        <v>1101</v>
      </c>
      <c r="B403" s="269"/>
      <c r="C403" s="269"/>
      <c r="D403" s="269" t="s">
        <v>1102</v>
      </c>
      <c r="E403" s="269"/>
      <c r="F403" s="269"/>
    </row>
    <row r="404" spans="1:6">
      <c r="A404" s="268" t="s">
        <v>115</v>
      </c>
      <c r="B404" s="268"/>
      <c r="C404" s="268"/>
      <c r="D404" s="268" t="s">
        <v>1095</v>
      </c>
      <c r="E404" s="268"/>
      <c r="F404" s="268"/>
    </row>
    <row r="405" spans="1:6">
      <c r="A405" s="269" t="s">
        <v>1086</v>
      </c>
      <c r="B405" s="269"/>
      <c r="C405" s="269"/>
      <c r="D405" s="269" t="s">
        <v>1087</v>
      </c>
      <c r="E405" s="269"/>
      <c r="F405" s="269"/>
    </row>
    <row r="406" spans="1:6">
      <c r="A406" s="268"/>
      <c r="B406" s="268"/>
      <c r="C406" s="268"/>
      <c r="D406" s="270" t="s">
        <v>767</v>
      </c>
      <c r="E406" s="271"/>
      <c r="F406" s="272"/>
    </row>
    <row r="407" spans="1:6">
      <c r="A407" s="269" t="s">
        <v>1088</v>
      </c>
      <c r="B407" s="269"/>
      <c r="C407" s="269"/>
      <c r="D407" s="269" t="s">
        <v>1089</v>
      </c>
      <c r="E407" s="269"/>
      <c r="F407" s="269"/>
    </row>
    <row r="408" spans="1:6">
      <c r="A408" s="268" t="s">
        <v>115</v>
      </c>
      <c r="B408" s="268"/>
      <c r="C408" s="268"/>
      <c r="D408" s="268" t="s">
        <v>1117</v>
      </c>
      <c r="E408" s="268"/>
      <c r="F408" s="268"/>
    </row>
    <row r="411" spans="1:6">
      <c r="A411" s="194" t="s">
        <v>1039</v>
      </c>
      <c r="B411" s="195"/>
      <c r="C411" s="195"/>
      <c r="D411" s="195"/>
      <c r="E411" s="195"/>
      <c r="F411" s="195"/>
    </row>
    <row r="412" spans="1:6">
      <c r="A412" s="196"/>
      <c r="B412" s="197"/>
      <c r="C412" s="197"/>
      <c r="D412" s="197"/>
      <c r="E412" s="197"/>
      <c r="F412" s="197"/>
    </row>
    <row r="413" spans="1:6" ht="15">
      <c r="A413" s="198" t="s">
        <v>1040</v>
      </c>
      <c r="B413" s="199"/>
      <c r="C413" s="199"/>
      <c r="D413" s="199"/>
      <c r="E413" s="199"/>
      <c r="F413" s="200"/>
    </row>
    <row r="414" spans="1:6" ht="15">
      <c r="A414" s="201" t="s">
        <v>1041</v>
      </c>
      <c r="B414" s="202"/>
      <c r="C414" s="203" t="s">
        <v>1042</v>
      </c>
      <c r="D414" s="203"/>
      <c r="E414" s="203"/>
      <c r="F414" s="203"/>
    </row>
    <row r="415" spans="1:6" ht="15">
      <c r="A415" s="207" t="s">
        <v>1043</v>
      </c>
      <c r="B415" s="208"/>
      <c r="C415" s="209" t="s">
        <v>1125</v>
      </c>
      <c r="D415" s="209"/>
      <c r="E415" s="209"/>
      <c r="F415" s="209"/>
    </row>
    <row r="416" spans="1:6" ht="15">
      <c r="A416" s="207" t="s">
        <v>1045</v>
      </c>
      <c r="B416" s="208"/>
      <c r="C416" s="209" t="s">
        <v>1147</v>
      </c>
      <c r="D416" s="209"/>
      <c r="E416" s="209"/>
      <c r="F416" s="209"/>
    </row>
    <row r="417" spans="1:6" ht="15">
      <c r="A417" s="207" t="s">
        <v>1047</v>
      </c>
      <c r="B417" s="208"/>
      <c r="C417" s="210" t="s">
        <v>734</v>
      </c>
      <c r="D417" s="210"/>
      <c r="E417" s="210"/>
      <c r="F417" s="210"/>
    </row>
    <row r="418" spans="1:6" ht="15">
      <c r="A418" s="211"/>
      <c r="B418" s="211"/>
      <c r="C418" s="211"/>
      <c r="D418" s="211"/>
      <c r="E418" s="211"/>
      <c r="F418" s="211"/>
    </row>
    <row r="419" spans="1:6" ht="15">
      <c r="A419" s="198" t="s">
        <v>1048</v>
      </c>
      <c r="B419" s="199"/>
      <c r="C419" s="199"/>
      <c r="D419" s="199"/>
      <c r="E419" s="199"/>
      <c r="F419" s="200"/>
    </row>
    <row r="420" spans="1:6" ht="45">
      <c r="A420" s="212" t="s">
        <v>1049</v>
      </c>
      <c r="B420" s="212" t="s">
        <v>1050</v>
      </c>
      <c r="C420" s="212" t="s">
        <v>1051</v>
      </c>
      <c r="D420" s="212" t="s">
        <v>1052</v>
      </c>
      <c r="E420" s="212" t="s">
        <v>1053</v>
      </c>
      <c r="F420" s="213" t="s">
        <v>1054</v>
      </c>
    </row>
    <row r="421" spans="1:6" ht="51">
      <c r="A421" s="215" t="s">
        <v>930</v>
      </c>
      <c r="B421" s="215" t="s">
        <v>1148</v>
      </c>
      <c r="C421" s="215" t="s">
        <v>1106</v>
      </c>
      <c r="D421" s="215" t="s">
        <v>1149</v>
      </c>
      <c r="E421" s="215" t="s">
        <v>862</v>
      </c>
      <c r="F421" s="216" t="s">
        <v>767</v>
      </c>
    </row>
    <row r="422" spans="1:6" ht="15">
      <c r="A422" s="217"/>
      <c r="B422" s="218"/>
      <c r="C422" s="218"/>
      <c r="D422" s="218"/>
      <c r="E422" s="218"/>
      <c r="F422" s="218"/>
    </row>
    <row r="423" spans="1:6" ht="15">
      <c r="A423" s="198" t="s">
        <v>1058</v>
      </c>
      <c r="B423" s="199"/>
      <c r="C423" s="199"/>
      <c r="D423" s="199"/>
      <c r="E423" s="199"/>
      <c r="F423" s="200"/>
    </row>
    <row r="424" spans="1:6" ht="15">
      <c r="A424" s="219" t="s">
        <v>1059</v>
      </c>
      <c r="B424" s="220" t="s">
        <v>1060</v>
      </c>
      <c r="C424" s="220" t="s">
        <v>1051</v>
      </c>
      <c r="D424" s="220" t="s">
        <v>1061</v>
      </c>
      <c r="E424" s="221" t="s">
        <v>1062</v>
      </c>
      <c r="F424" s="222"/>
    </row>
    <row r="425" spans="1:6" ht="76.5">
      <c r="A425" s="215" t="s">
        <v>862</v>
      </c>
      <c r="B425" s="224">
        <v>1</v>
      </c>
      <c r="C425" s="225" t="s">
        <v>23</v>
      </c>
      <c r="D425" s="225" t="s">
        <v>1096</v>
      </c>
      <c r="E425" s="226" t="s">
        <v>568</v>
      </c>
      <c r="F425" s="227"/>
    </row>
    <row r="426" spans="1:6" ht="15">
      <c r="A426" s="228"/>
      <c r="B426" s="229"/>
      <c r="C426" s="229"/>
      <c r="D426" s="229"/>
      <c r="E426" s="229"/>
      <c r="F426" s="230"/>
    </row>
    <row r="427" spans="1:6" ht="15">
      <c r="A427" s="231" t="s">
        <v>1065</v>
      </c>
      <c r="B427" s="232"/>
      <c r="C427" s="232"/>
      <c r="D427" s="232"/>
      <c r="E427" s="232"/>
      <c r="F427" s="232"/>
    </row>
    <row r="428" spans="1:6" ht="15">
      <c r="A428" s="233" t="s">
        <v>1059</v>
      </c>
      <c r="B428" s="233"/>
      <c r="C428" s="233" t="s">
        <v>1066</v>
      </c>
      <c r="D428" s="233"/>
      <c r="E428" s="233" t="s">
        <v>1067</v>
      </c>
      <c r="F428" s="233"/>
    </row>
    <row r="429" spans="1:6" ht="15">
      <c r="A429" s="234" t="s">
        <v>862</v>
      </c>
      <c r="B429" s="235"/>
      <c r="C429" s="234" t="s">
        <v>1150</v>
      </c>
      <c r="D429" s="235"/>
      <c r="E429" s="234" t="s">
        <v>1068</v>
      </c>
      <c r="F429" s="238"/>
    </row>
    <row r="430" spans="1:6">
      <c r="A430" s="239" t="s">
        <v>1069</v>
      </c>
      <c r="B430" s="240"/>
      <c r="C430" s="279" t="s">
        <v>46</v>
      </c>
      <c r="D430" s="280"/>
      <c r="E430" s="243" t="s">
        <v>1071</v>
      </c>
      <c r="F430" s="244"/>
    </row>
    <row r="431" spans="1:6" ht="15">
      <c r="A431" s="245"/>
      <c r="B431" s="246"/>
      <c r="C431" s="281"/>
      <c r="D431" s="282"/>
      <c r="E431" s="249" t="s">
        <v>1072</v>
      </c>
      <c r="F431" s="250"/>
    </row>
    <row r="432" spans="1:6">
      <c r="A432" s="251"/>
      <c r="B432" s="252"/>
      <c r="C432" s="252"/>
      <c r="D432" s="252"/>
      <c r="E432" s="252"/>
      <c r="F432" s="253"/>
    </row>
    <row r="433" spans="1:6">
      <c r="A433" s="254"/>
      <c r="B433" s="255"/>
      <c r="C433" s="255"/>
      <c r="D433" s="255"/>
      <c r="E433" s="255"/>
      <c r="F433" s="256"/>
    </row>
    <row r="434" spans="1:6" ht="15">
      <c r="A434" s="257" t="s">
        <v>1073</v>
      </c>
      <c r="B434" s="258"/>
      <c r="C434" s="258"/>
      <c r="D434" s="258"/>
      <c r="E434" s="258"/>
      <c r="F434" s="259"/>
    </row>
    <row r="435" spans="1:6" ht="15">
      <c r="A435" s="260" t="s">
        <v>1074</v>
      </c>
      <c r="B435" s="260"/>
      <c r="C435" s="260" t="s">
        <v>1075</v>
      </c>
      <c r="D435" s="260"/>
      <c r="E435" s="260" t="s">
        <v>1076</v>
      </c>
      <c r="F435" s="260"/>
    </row>
    <row r="436" spans="1:6">
      <c r="A436" s="261" t="s">
        <v>1077</v>
      </c>
      <c r="B436" s="262"/>
      <c r="C436" s="261" t="s">
        <v>1151</v>
      </c>
      <c r="D436" s="262"/>
      <c r="E436" s="261" t="s">
        <v>1152</v>
      </c>
      <c r="F436" s="262"/>
    </row>
    <row r="437" spans="1:6">
      <c r="A437" s="263"/>
      <c r="B437" s="263"/>
      <c r="C437" s="263"/>
      <c r="D437" s="263"/>
      <c r="E437" s="263"/>
      <c r="F437" s="263"/>
    </row>
    <row r="438" spans="1:6" ht="15">
      <c r="A438" s="264" t="s">
        <v>1080</v>
      </c>
      <c r="B438" s="265"/>
      <c r="C438" s="265"/>
      <c r="D438" s="265"/>
      <c r="E438" s="265"/>
      <c r="F438" s="266"/>
    </row>
    <row r="439" spans="1:6">
      <c r="A439" s="267" t="s">
        <v>1081</v>
      </c>
      <c r="B439" s="267"/>
      <c r="C439" s="267"/>
      <c r="D439" s="267" t="s">
        <v>1082</v>
      </c>
      <c r="E439" s="267"/>
      <c r="F439" s="267"/>
    </row>
    <row r="440" spans="1:6">
      <c r="A440" s="268" t="s">
        <v>930</v>
      </c>
      <c r="B440" s="268"/>
      <c r="C440" s="268"/>
      <c r="D440" s="268"/>
      <c r="E440" s="268"/>
      <c r="F440" s="268"/>
    </row>
    <row r="441" spans="1:6">
      <c r="A441" s="269" t="s">
        <v>1101</v>
      </c>
      <c r="B441" s="269"/>
      <c r="C441" s="269"/>
      <c r="D441" s="269" t="s">
        <v>1102</v>
      </c>
      <c r="E441" s="269"/>
      <c r="F441" s="269"/>
    </row>
    <row r="442" spans="1:6">
      <c r="A442" s="268" t="s">
        <v>115</v>
      </c>
      <c r="B442" s="268"/>
      <c r="C442" s="268"/>
      <c r="D442" s="268" t="s">
        <v>23</v>
      </c>
      <c r="E442" s="268"/>
      <c r="F442" s="268"/>
    </row>
    <row r="443" spans="1:6">
      <c r="A443" s="269" t="s">
        <v>1086</v>
      </c>
      <c r="B443" s="269"/>
      <c r="C443" s="269"/>
      <c r="D443" s="269" t="s">
        <v>1087</v>
      </c>
      <c r="E443" s="269"/>
      <c r="F443" s="269"/>
    </row>
    <row r="444" spans="1:6">
      <c r="A444" s="268"/>
      <c r="B444" s="268"/>
      <c r="C444" s="268"/>
      <c r="D444" s="270" t="s">
        <v>767</v>
      </c>
      <c r="E444" s="271"/>
      <c r="F444" s="272"/>
    </row>
    <row r="445" spans="1:6">
      <c r="A445" s="269" t="s">
        <v>1088</v>
      </c>
      <c r="B445" s="269"/>
      <c r="C445" s="269"/>
      <c r="D445" s="269" t="s">
        <v>1089</v>
      </c>
      <c r="E445" s="269"/>
      <c r="F445" s="269"/>
    </row>
    <row r="446" spans="1:6">
      <c r="A446" s="268" t="s">
        <v>1153</v>
      </c>
      <c r="B446" s="268"/>
      <c r="C446" s="268"/>
      <c r="D446" s="268" t="s">
        <v>833</v>
      </c>
      <c r="E446" s="268"/>
      <c r="F446" s="268"/>
    </row>
  </sheetData>
  <mergeCells count="660">
    <mergeCell ref="A444:C444"/>
    <mergeCell ref="D444:F444"/>
    <mergeCell ref="A445:C445"/>
    <mergeCell ref="D445:F445"/>
    <mergeCell ref="A446:C446"/>
    <mergeCell ref="D446:F446"/>
    <mergeCell ref="A441:C441"/>
    <mergeCell ref="D441:F441"/>
    <mergeCell ref="A442:C442"/>
    <mergeCell ref="D442:F442"/>
    <mergeCell ref="A443:C443"/>
    <mergeCell ref="D443:F443"/>
    <mergeCell ref="A437:F437"/>
    <mergeCell ref="A438:F438"/>
    <mergeCell ref="A439:C439"/>
    <mergeCell ref="D439:F439"/>
    <mergeCell ref="A440:C440"/>
    <mergeCell ref="D440:F440"/>
    <mergeCell ref="A434:F434"/>
    <mergeCell ref="A435:B435"/>
    <mergeCell ref="C435:D435"/>
    <mergeCell ref="E435:F435"/>
    <mergeCell ref="A436:B436"/>
    <mergeCell ref="C436:D436"/>
    <mergeCell ref="E436:F436"/>
    <mergeCell ref="A430:B431"/>
    <mergeCell ref="C430:D431"/>
    <mergeCell ref="E430:F430"/>
    <mergeCell ref="E431:F431"/>
    <mergeCell ref="A432:F432"/>
    <mergeCell ref="A433:F433"/>
    <mergeCell ref="A428:B428"/>
    <mergeCell ref="C428:D428"/>
    <mergeCell ref="E428:F428"/>
    <mergeCell ref="A429:B429"/>
    <mergeCell ref="C429:D429"/>
    <mergeCell ref="E429:F429"/>
    <mergeCell ref="A422:F422"/>
    <mergeCell ref="A423:F423"/>
    <mergeCell ref="E424:F424"/>
    <mergeCell ref="E425:F425"/>
    <mergeCell ref="A426:F426"/>
    <mergeCell ref="A427:F427"/>
    <mergeCell ref="A416:B416"/>
    <mergeCell ref="C416:F416"/>
    <mergeCell ref="A417:B417"/>
    <mergeCell ref="C417:F417"/>
    <mergeCell ref="A418:F418"/>
    <mergeCell ref="A419:F419"/>
    <mergeCell ref="A411:F412"/>
    <mergeCell ref="A413:F413"/>
    <mergeCell ref="A414:B414"/>
    <mergeCell ref="C414:F414"/>
    <mergeCell ref="A415:B415"/>
    <mergeCell ref="C415:F415"/>
    <mergeCell ref="A406:C406"/>
    <mergeCell ref="D406:F406"/>
    <mergeCell ref="A407:C407"/>
    <mergeCell ref="D407:F407"/>
    <mergeCell ref="A408:C408"/>
    <mergeCell ref="D408:F408"/>
    <mergeCell ref="A403:C403"/>
    <mergeCell ref="D403:F403"/>
    <mergeCell ref="A404:C404"/>
    <mergeCell ref="D404:F404"/>
    <mergeCell ref="A405:C405"/>
    <mergeCell ref="D405:F405"/>
    <mergeCell ref="A399:F399"/>
    <mergeCell ref="A400:F400"/>
    <mergeCell ref="A401:C401"/>
    <mergeCell ref="D401:F401"/>
    <mergeCell ref="A402:C402"/>
    <mergeCell ref="D402:F402"/>
    <mergeCell ref="A396:F396"/>
    <mergeCell ref="A397:B397"/>
    <mergeCell ref="C397:D397"/>
    <mergeCell ref="E397:F397"/>
    <mergeCell ref="A398:B398"/>
    <mergeCell ref="C398:D398"/>
    <mergeCell ref="E398:F398"/>
    <mergeCell ref="A392:B393"/>
    <mergeCell ref="C392:D393"/>
    <mergeCell ref="E392:F392"/>
    <mergeCell ref="E393:F393"/>
    <mergeCell ref="A394:F394"/>
    <mergeCell ref="A395:F395"/>
    <mergeCell ref="A390:B390"/>
    <mergeCell ref="C390:D390"/>
    <mergeCell ref="E390:F390"/>
    <mergeCell ref="A391:B391"/>
    <mergeCell ref="C391:D391"/>
    <mergeCell ref="E391:F391"/>
    <mergeCell ref="A384:F384"/>
    <mergeCell ref="A385:F385"/>
    <mergeCell ref="E386:F386"/>
    <mergeCell ref="E387:F387"/>
    <mergeCell ref="A388:F388"/>
    <mergeCell ref="A389:F389"/>
    <mergeCell ref="A378:B378"/>
    <mergeCell ref="C378:F378"/>
    <mergeCell ref="A379:B379"/>
    <mergeCell ref="C379:F379"/>
    <mergeCell ref="A380:F380"/>
    <mergeCell ref="A381:F381"/>
    <mergeCell ref="A373:F374"/>
    <mergeCell ref="A375:F375"/>
    <mergeCell ref="A376:B376"/>
    <mergeCell ref="C376:F376"/>
    <mergeCell ref="A377:B377"/>
    <mergeCell ref="C377:F377"/>
    <mergeCell ref="A369:C369"/>
    <mergeCell ref="D369:F369"/>
    <mergeCell ref="A370:C370"/>
    <mergeCell ref="D370:F370"/>
    <mergeCell ref="A371:C371"/>
    <mergeCell ref="D371:F371"/>
    <mergeCell ref="A366:C366"/>
    <mergeCell ref="D366:F366"/>
    <mergeCell ref="A367:C367"/>
    <mergeCell ref="D367:F367"/>
    <mergeCell ref="A368:C368"/>
    <mergeCell ref="D368:F368"/>
    <mergeCell ref="A362:F362"/>
    <mergeCell ref="A363:F363"/>
    <mergeCell ref="A364:C364"/>
    <mergeCell ref="D364:F364"/>
    <mergeCell ref="A365:C365"/>
    <mergeCell ref="D365:F365"/>
    <mergeCell ref="A359:F359"/>
    <mergeCell ref="A360:B360"/>
    <mergeCell ref="C360:D360"/>
    <mergeCell ref="E360:F360"/>
    <mergeCell ref="A361:B361"/>
    <mergeCell ref="C361:D361"/>
    <mergeCell ref="E361:F361"/>
    <mergeCell ref="A355:B356"/>
    <mergeCell ref="C355:D356"/>
    <mergeCell ref="E355:F355"/>
    <mergeCell ref="E356:F356"/>
    <mergeCell ref="A357:F357"/>
    <mergeCell ref="A358:F358"/>
    <mergeCell ref="A353:B353"/>
    <mergeCell ref="C353:D353"/>
    <mergeCell ref="E353:F353"/>
    <mergeCell ref="A354:B354"/>
    <mergeCell ref="C354:D354"/>
    <mergeCell ref="E354:F354"/>
    <mergeCell ref="A347:F347"/>
    <mergeCell ref="A348:F348"/>
    <mergeCell ref="E349:F349"/>
    <mergeCell ref="E350:F350"/>
    <mergeCell ref="A351:F351"/>
    <mergeCell ref="A352:F352"/>
    <mergeCell ref="A341:B341"/>
    <mergeCell ref="C341:F341"/>
    <mergeCell ref="A342:B342"/>
    <mergeCell ref="C342:F342"/>
    <mergeCell ref="A343:F343"/>
    <mergeCell ref="A344:F344"/>
    <mergeCell ref="A336:F337"/>
    <mergeCell ref="A338:F338"/>
    <mergeCell ref="A339:B339"/>
    <mergeCell ref="C339:F339"/>
    <mergeCell ref="A340:B340"/>
    <mergeCell ref="C340:F340"/>
    <mergeCell ref="A332:C332"/>
    <mergeCell ref="D332:F332"/>
    <mergeCell ref="A333:C333"/>
    <mergeCell ref="D333:F333"/>
    <mergeCell ref="A334:C334"/>
    <mergeCell ref="D334:F334"/>
    <mergeCell ref="A329:C329"/>
    <mergeCell ref="D329:F329"/>
    <mergeCell ref="A330:C330"/>
    <mergeCell ref="D330:F330"/>
    <mergeCell ref="A331:C331"/>
    <mergeCell ref="D331:F331"/>
    <mergeCell ref="A325:F325"/>
    <mergeCell ref="A326:F326"/>
    <mergeCell ref="A327:C327"/>
    <mergeCell ref="D327:F327"/>
    <mergeCell ref="A328:C328"/>
    <mergeCell ref="D328:F328"/>
    <mergeCell ref="A322:F322"/>
    <mergeCell ref="A323:B323"/>
    <mergeCell ref="C323:D323"/>
    <mergeCell ref="E323:F323"/>
    <mergeCell ref="A324:B324"/>
    <mergeCell ref="C324:D324"/>
    <mergeCell ref="E324:F324"/>
    <mergeCell ref="A318:B319"/>
    <mergeCell ref="C318:D319"/>
    <mergeCell ref="E318:F318"/>
    <mergeCell ref="E319:F319"/>
    <mergeCell ref="A320:F320"/>
    <mergeCell ref="A321:F321"/>
    <mergeCell ref="A316:B316"/>
    <mergeCell ref="C316:D316"/>
    <mergeCell ref="E316:F316"/>
    <mergeCell ref="A317:B317"/>
    <mergeCell ref="C317:D317"/>
    <mergeCell ref="E317:F317"/>
    <mergeCell ref="A310:F310"/>
    <mergeCell ref="A311:F311"/>
    <mergeCell ref="E312:F312"/>
    <mergeCell ref="E313:F313"/>
    <mergeCell ref="A314:F314"/>
    <mergeCell ref="A315:F315"/>
    <mergeCell ref="A304:B304"/>
    <mergeCell ref="C304:F304"/>
    <mergeCell ref="A305:B305"/>
    <mergeCell ref="C305:F305"/>
    <mergeCell ref="A306:F306"/>
    <mergeCell ref="A307:F307"/>
    <mergeCell ref="A299:F300"/>
    <mergeCell ref="A301:F301"/>
    <mergeCell ref="A302:B302"/>
    <mergeCell ref="C302:F302"/>
    <mergeCell ref="A303:B303"/>
    <mergeCell ref="C303:F303"/>
    <mergeCell ref="A295:C295"/>
    <mergeCell ref="D295:F295"/>
    <mergeCell ref="A296:C296"/>
    <mergeCell ref="D296:F296"/>
    <mergeCell ref="A297:C297"/>
    <mergeCell ref="D297:F297"/>
    <mergeCell ref="A292:C292"/>
    <mergeCell ref="D292:F292"/>
    <mergeCell ref="A293:C293"/>
    <mergeCell ref="D293:F293"/>
    <mergeCell ref="A294:C294"/>
    <mergeCell ref="D294:F294"/>
    <mergeCell ref="A288:F288"/>
    <mergeCell ref="A289:F289"/>
    <mergeCell ref="A290:C290"/>
    <mergeCell ref="D290:F290"/>
    <mergeCell ref="A291:C291"/>
    <mergeCell ref="D291:F291"/>
    <mergeCell ref="A285:F285"/>
    <mergeCell ref="A286:B286"/>
    <mergeCell ref="C286:D286"/>
    <mergeCell ref="E286:F286"/>
    <mergeCell ref="A287:B287"/>
    <mergeCell ref="C287:D287"/>
    <mergeCell ref="E287:F287"/>
    <mergeCell ref="A281:B282"/>
    <mergeCell ref="C281:D282"/>
    <mergeCell ref="E281:F281"/>
    <mergeCell ref="E282:F282"/>
    <mergeCell ref="A283:F283"/>
    <mergeCell ref="A284:F284"/>
    <mergeCell ref="A279:B279"/>
    <mergeCell ref="C279:D279"/>
    <mergeCell ref="E279:F279"/>
    <mergeCell ref="A280:B280"/>
    <mergeCell ref="C280:D280"/>
    <mergeCell ref="E280:F280"/>
    <mergeCell ref="A273:F273"/>
    <mergeCell ref="A274:F274"/>
    <mergeCell ref="E275:F275"/>
    <mergeCell ref="E276:F276"/>
    <mergeCell ref="A277:F277"/>
    <mergeCell ref="A278:F278"/>
    <mergeCell ref="A267:B267"/>
    <mergeCell ref="C267:F267"/>
    <mergeCell ref="A268:B268"/>
    <mergeCell ref="C268:F268"/>
    <mergeCell ref="A269:F269"/>
    <mergeCell ref="A270:F270"/>
    <mergeCell ref="A262:F263"/>
    <mergeCell ref="A264:F264"/>
    <mergeCell ref="A265:B265"/>
    <mergeCell ref="C265:F265"/>
    <mergeCell ref="A266:B266"/>
    <mergeCell ref="C266:F266"/>
    <mergeCell ref="A258:C258"/>
    <mergeCell ref="D258:F258"/>
    <mergeCell ref="A259:C259"/>
    <mergeCell ref="D259:F259"/>
    <mergeCell ref="A260:C260"/>
    <mergeCell ref="D260:F260"/>
    <mergeCell ref="A255:C255"/>
    <mergeCell ref="D255:F255"/>
    <mergeCell ref="A256:C256"/>
    <mergeCell ref="D256:F256"/>
    <mergeCell ref="A257:C257"/>
    <mergeCell ref="D257:F257"/>
    <mergeCell ref="A251:F251"/>
    <mergeCell ref="A252:F252"/>
    <mergeCell ref="A253:C253"/>
    <mergeCell ref="D253:F253"/>
    <mergeCell ref="A254:C254"/>
    <mergeCell ref="D254:F254"/>
    <mergeCell ref="A248:F248"/>
    <mergeCell ref="A249:B249"/>
    <mergeCell ref="C249:D249"/>
    <mergeCell ref="E249:F249"/>
    <mergeCell ref="A250:B250"/>
    <mergeCell ref="C250:D250"/>
    <mergeCell ref="E250:F250"/>
    <mergeCell ref="A244:B245"/>
    <mergeCell ref="C244:D245"/>
    <mergeCell ref="E244:F244"/>
    <mergeCell ref="E245:F245"/>
    <mergeCell ref="A246:F246"/>
    <mergeCell ref="A247:F247"/>
    <mergeCell ref="A242:B242"/>
    <mergeCell ref="C242:D242"/>
    <mergeCell ref="E242:F242"/>
    <mergeCell ref="A243:B243"/>
    <mergeCell ref="C243:D243"/>
    <mergeCell ref="E243:F243"/>
    <mergeCell ref="A236:F236"/>
    <mergeCell ref="A237:F237"/>
    <mergeCell ref="E238:F238"/>
    <mergeCell ref="E239:F239"/>
    <mergeCell ref="A240:F240"/>
    <mergeCell ref="A241:F241"/>
    <mergeCell ref="A230:B230"/>
    <mergeCell ref="C230:F230"/>
    <mergeCell ref="A231:B231"/>
    <mergeCell ref="C231:F231"/>
    <mergeCell ref="A232:F232"/>
    <mergeCell ref="A233:F233"/>
    <mergeCell ref="A225:F226"/>
    <mergeCell ref="A227:F227"/>
    <mergeCell ref="A228:B228"/>
    <mergeCell ref="C228:F228"/>
    <mergeCell ref="A229:B229"/>
    <mergeCell ref="C229:F229"/>
    <mergeCell ref="A220:C220"/>
    <mergeCell ref="D220:F220"/>
    <mergeCell ref="A221:C221"/>
    <mergeCell ref="D221:F221"/>
    <mergeCell ref="A222:C222"/>
    <mergeCell ref="D222:F222"/>
    <mergeCell ref="A217:C217"/>
    <mergeCell ref="D217:F217"/>
    <mergeCell ref="A218:C218"/>
    <mergeCell ref="D218:F218"/>
    <mergeCell ref="A219:C219"/>
    <mergeCell ref="D219:F219"/>
    <mergeCell ref="A213:F213"/>
    <mergeCell ref="A214:F214"/>
    <mergeCell ref="A215:C215"/>
    <mergeCell ref="D215:F215"/>
    <mergeCell ref="A216:C216"/>
    <mergeCell ref="D216:F216"/>
    <mergeCell ref="A210:F210"/>
    <mergeCell ref="A211:B211"/>
    <mergeCell ref="C211:D211"/>
    <mergeCell ref="E211:F211"/>
    <mergeCell ref="A212:B212"/>
    <mergeCell ref="C212:D212"/>
    <mergeCell ref="E212:F212"/>
    <mergeCell ref="A206:B207"/>
    <mergeCell ref="C206:D207"/>
    <mergeCell ref="E206:F206"/>
    <mergeCell ref="E207:F207"/>
    <mergeCell ref="A208:F208"/>
    <mergeCell ref="A209:F209"/>
    <mergeCell ref="A204:B204"/>
    <mergeCell ref="C204:D204"/>
    <mergeCell ref="E204:F204"/>
    <mergeCell ref="A205:B205"/>
    <mergeCell ref="C205:D205"/>
    <mergeCell ref="E205:F205"/>
    <mergeCell ref="A198:F198"/>
    <mergeCell ref="A199:F199"/>
    <mergeCell ref="E200:F200"/>
    <mergeCell ref="E201:F201"/>
    <mergeCell ref="A202:F202"/>
    <mergeCell ref="A203:F203"/>
    <mergeCell ref="A192:B192"/>
    <mergeCell ref="C192:F192"/>
    <mergeCell ref="A193:B193"/>
    <mergeCell ref="C193:F193"/>
    <mergeCell ref="A194:F194"/>
    <mergeCell ref="A195:F195"/>
    <mergeCell ref="A187:F188"/>
    <mergeCell ref="A189:F189"/>
    <mergeCell ref="A190:B190"/>
    <mergeCell ref="C190:F190"/>
    <mergeCell ref="A191:B191"/>
    <mergeCell ref="C191:F191"/>
    <mergeCell ref="A182:C182"/>
    <mergeCell ref="D182:F182"/>
    <mergeCell ref="A183:C183"/>
    <mergeCell ref="D183:F183"/>
    <mergeCell ref="A184:C184"/>
    <mergeCell ref="D184:F184"/>
    <mergeCell ref="A179:C179"/>
    <mergeCell ref="D179:F179"/>
    <mergeCell ref="A180:C180"/>
    <mergeCell ref="D180:F180"/>
    <mergeCell ref="A181:C181"/>
    <mergeCell ref="D181:F181"/>
    <mergeCell ref="A175:F175"/>
    <mergeCell ref="A176:F176"/>
    <mergeCell ref="A177:C177"/>
    <mergeCell ref="D177:F177"/>
    <mergeCell ref="A178:C178"/>
    <mergeCell ref="D178:F178"/>
    <mergeCell ref="A172:F172"/>
    <mergeCell ref="A173:B173"/>
    <mergeCell ref="C173:D173"/>
    <mergeCell ref="E173:F173"/>
    <mergeCell ref="A174:B174"/>
    <mergeCell ref="C174:D174"/>
    <mergeCell ref="E174:F174"/>
    <mergeCell ref="A168:B169"/>
    <mergeCell ref="C168:D169"/>
    <mergeCell ref="E168:F168"/>
    <mergeCell ref="E169:F169"/>
    <mergeCell ref="A170:F170"/>
    <mergeCell ref="A171:F171"/>
    <mergeCell ref="A166:B166"/>
    <mergeCell ref="C166:D166"/>
    <mergeCell ref="E166:F166"/>
    <mergeCell ref="A167:B167"/>
    <mergeCell ref="C167:D167"/>
    <mergeCell ref="E167:F167"/>
    <mergeCell ref="A160:F160"/>
    <mergeCell ref="A161:F161"/>
    <mergeCell ref="E162:F162"/>
    <mergeCell ref="E163:F163"/>
    <mergeCell ref="A164:F164"/>
    <mergeCell ref="A165:F165"/>
    <mergeCell ref="A154:B154"/>
    <mergeCell ref="C154:F154"/>
    <mergeCell ref="A155:B155"/>
    <mergeCell ref="C155:F155"/>
    <mergeCell ref="A156:F156"/>
    <mergeCell ref="A157:F157"/>
    <mergeCell ref="A149:F150"/>
    <mergeCell ref="A151:F151"/>
    <mergeCell ref="A152:B152"/>
    <mergeCell ref="C152:F152"/>
    <mergeCell ref="A153:B153"/>
    <mergeCell ref="C153:F153"/>
    <mergeCell ref="A145:C145"/>
    <mergeCell ref="D145:F145"/>
    <mergeCell ref="A146:C146"/>
    <mergeCell ref="D146:F146"/>
    <mergeCell ref="A147:C147"/>
    <mergeCell ref="D147:F147"/>
    <mergeCell ref="A142:C142"/>
    <mergeCell ref="D142:F142"/>
    <mergeCell ref="A143:C143"/>
    <mergeCell ref="D143:F143"/>
    <mergeCell ref="A144:C144"/>
    <mergeCell ref="D144:F144"/>
    <mergeCell ref="A138:F138"/>
    <mergeCell ref="A139:F139"/>
    <mergeCell ref="A140:C140"/>
    <mergeCell ref="D140:F140"/>
    <mergeCell ref="A141:C141"/>
    <mergeCell ref="D141:F141"/>
    <mergeCell ref="A135:F135"/>
    <mergeCell ref="A136:B136"/>
    <mergeCell ref="C136:D136"/>
    <mergeCell ref="E136:F136"/>
    <mergeCell ref="A137:B137"/>
    <mergeCell ref="C137:D137"/>
    <mergeCell ref="E137:F137"/>
    <mergeCell ref="A131:B132"/>
    <mergeCell ref="C131:D132"/>
    <mergeCell ref="E131:F131"/>
    <mergeCell ref="E132:F132"/>
    <mergeCell ref="A133:F133"/>
    <mergeCell ref="A134:F134"/>
    <mergeCell ref="A129:B129"/>
    <mergeCell ref="C129:D129"/>
    <mergeCell ref="E129:F129"/>
    <mergeCell ref="A130:B130"/>
    <mergeCell ref="C130:D130"/>
    <mergeCell ref="E130:F130"/>
    <mergeCell ref="A123:F123"/>
    <mergeCell ref="A124:F124"/>
    <mergeCell ref="E125:F125"/>
    <mergeCell ref="E126:F126"/>
    <mergeCell ref="A127:F127"/>
    <mergeCell ref="A128:F128"/>
    <mergeCell ref="A117:B117"/>
    <mergeCell ref="C117:F117"/>
    <mergeCell ref="A118:B118"/>
    <mergeCell ref="C118:F118"/>
    <mergeCell ref="A119:F119"/>
    <mergeCell ref="A120:F120"/>
    <mergeCell ref="A112:F113"/>
    <mergeCell ref="A114:F114"/>
    <mergeCell ref="A115:B115"/>
    <mergeCell ref="C115:F115"/>
    <mergeCell ref="A116:B116"/>
    <mergeCell ref="C116:F116"/>
    <mergeCell ref="A108:C108"/>
    <mergeCell ref="D108:F108"/>
    <mergeCell ref="A109:C109"/>
    <mergeCell ref="D109:F109"/>
    <mergeCell ref="A110:C110"/>
    <mergeCell ref="D110:F110"/>
    <mergeCell ref="A105:C105"/>
    <mergeCell ref="D105:F105"/>
    <mergeCell ref="A106:C106"/>
    <mergeCell ref="D106:F106"/>
    <mergeCell ref="A107:C107"/>
    <mergeCell ref="D107:F107"/>
    <mergeCell ref="A101:F101"/>
    <mergeCell ref="A102:F102"/>
    <mergeCell ref="A103:C103"/>
    <mergeCell ref="D103:F103"/>
    <mergeCell ref="A104:C104"/>
    <mergeCell ref="D104:F104"/>
    <mergeCell ref="A98:F98"/>
    <mergeCell ref="A99:B99"/>
    <mergeCell ref="C99:D99"/>
    <mergeCell ref="E99:F99"/>
    <mergeCell ref="A100:B100"/>
    <mergeCell ref="C100:D100"/>
    <mergeCell ref="E100:F100"/>
    <mergeCell ref="A94:B95"/>
    <mergeCell ref="C94:D95"/>
    <mergeCell ref="E94:F94"/>
    <mergeCell ref="E95:F95"/>
    <mergeCell ref="A96:F96"/>
    <mergeCell ref="A97:F97"/>
    <mergeCell ref="A92:B92"/>
    <mergeCell ref="C92:D92"/>
    <mergeCell ref="E92:F92"/>
    <mergeCell ref="A93:B93"/>
    <mergeCell ref="C93:D93"/>
    <mergeCell ref="E93:F93"/>
    <mergeCell ref="A86:F86"/>
    <mergeCell ref="A87:F87"/>
    <mergeCell ref="E88:F88"/>
    <mergeCell ref="E89:F89"/>
    <mergeCell ref="A90:F90"/>
    <mergeCell ref="A91:F91"/>
    <mergeCell ref="A80:B80"/>
    <mergeCell ref="C80:F80"/>
    <mergeCell ref="A81:B81"/>
    <mergeCell ref="C81:F81"/>
    <mergeCell ref="A82:F82"/>
    <mergeCell ref="A83:F83"/>
    <mergeCell ref="A75:F76"/>
    <mergeCell ref="A77:F77"/>
    <mergeCell ref="A78:B78"/>
    <mergeCell ref="C78:F78"/>
    <mergeCell ref="A79:B79"/>
    <mergeCell ref="C79:F79"/>
    <mergeCell ref="A71:C71"/>
    <mergeCell ref="D71:F71"/>
    <mergeCell ref="A72:C72"/>
    <mergeCell ref="D72:F72"/>
    <mergeCell ref="A73:C73"/>
    <mergeCell ref="D73:F73"/>
    <mergeCell ref="A68:C68"/>
    <mergeCell ref="D68:F68"/>
    <mergeCell ref="A69:C69"/>
    <mergeCell ref="D69:F69"/>
    <mergeCell ref="A70:C70"/>
    <mergeCell ref="D70:F70"/>
    <mergeCell ref="A64:F64"/>
    <mergeCell ref="A65:F65"/>
    <mergeCell ref="A66:C66"/>
    <mergeCell ref="D66:F66"/>
    <mergeCell ref="A67:C67"/>
    <mergeCell ref="D67:F67"/>
    <mergeCell ref="A61:F61"/>
    <mergeCell ref="A62:B62"/>
    <mergeCell ref="C62:D62"/>
    <mergeCell ref="E62:F62"/>
    <mergeCell ref="A63:B63"/>
    <mergeCell ref="C63:D63"/>
    <mergeCell ref="E63:F63"/>
    <mergeCell ref="A57:B58"/>
    <mergeCell ref="C57:D58"/>
    <mergeCell ref="E57:F57"/>
    <mergeCell ref="E58:F58"/>
    <mergeCell ref="A59:F59"/>
    <mergeCell ref="A60:F60"/>
    <mergeCell ref="A55:B55"/>
    <mergeCell ref="C55:D55"/>
    <mergeCell ref="E55:F55"/>
    <mergeCell ref="A56:B56"/>
    <mergeCell ref="C56:D56"/>
    <mergeCell ref="E56:F56"/>
    <mergeCell ref="A49:F49"/>
    <mergeCell ref="A50:F50"/>
    <mergeCell ref="E51:F51"/>
    <mergeCell ref="E52:F52"/>
    <mergeCell ref="A53:F53"/>
    <mergeCell ref="A54:F54"/>
    <mergeCell ref="A43:B43"/>
    <mergeCell ref="C43:F43"/>
    <mergeCell ref="A44:B44"/>
    <mergeCell ref="C44:F44"/>
    <mergeCell ref="A45:F45"/>
    <mergeCell ref="A46:F46"/>
    <mergeCell ref="A38:F39"/>
    <mergeCell ref="A40:F40"/>
    <mergeCell ref="A41:B41"/>
    <mergeCell ref="C41:F41"/>
    <mergeCell ref="A42:B42"/>
    <mergeCell ref="C42:F42"/>
    <mergeCell ref="A34:C34"/>
    <mergeCell ref="D34:F34"/>
    <mergeCell ref="A35:C35"/>
    <mergeCell ref="D35:F35"/>
    <mergeCell ref="A36:C36"/>
    <mergeCell ref="D36:F36"/>
    <mergeCell ref="A31:C31"/>
    <mergeCell ref="D31:F31"/>
    <mergeCell ref="A32:C32"/>
    <mergeCell ref="D32:F32"/>
    <mergeCell ref="A33:C33"/>
    <mergeCell ref="D33:F33"/>
    <mergeCell ref="A27:F27"/>
    <mergeCell ref="A28:F28"/>
    <mergeCell ref="A29:C29"/>
    <mergeCell ref="D29:F29"/>
    <mergeCell ref="A30:C30"/>
    <mergeCell ref="D30:F30"/>
    <mergeCell ref="A24:F24"/>
    <mergeCell ref="A25:B25"/>
    <mergeCell ref="C25:D25"/>
    <mergeCell ref="E25:F25"/>
    <mergeCell ref="A26:B26"/>
    <mergeCell ref="C26:D26"/>
    <mergeCell ref="E26:F26"/>
    <mergeCell ref="A20:B21"/>
    <mergeCell ref="C20:D21"/>
    <mergeCell ref="E20:F20"/>
    <mergeCell ref="E21:F21"/>
    <mergeCell ref="A22:F22"/>
    <mergeCell ref="A23:F23"/>
    <mergeCell ref="A18:B18"/>
    <mergeCell ref="C18:D18"/>
    <mergeCell ref="E18:F18"/>
    <mergeCell ref="A19:B19"/>
    <mergeCell ref="C19:D19"/>
    <mergeCell ref="E19:F19"/>
    <mergeCell ref="A12:F12"/>
    <mergeCell ref="A13:F13"/>
    <mergeCell ref="E14:F14"/>
    <mergeCell ref="E15:F15"/>
    <mergeCell ref="A16:F16"/>
    <mergeCell ref="A17:F17"/>
    <mergeCell ref="A6:B6"/>
    <mergeCell ref="C6:F6"/>
    <mergeCell ref="A7:B7"/>
    <mergeCell ref="C7:F7"/>
    <mergeCell ref="A8:F8"/>
    <mergeCell ref="A9:F9"/>
    <mergeCell ref="A1:F2"/>
    <mergeCell ref="A3:F3"/>
    <mergeCell ref="A4:B4"/>
    <mergeCell ref="C4:F4"/>
    <mergeCell ref="A5:B5"/>
    <mergeCell ref="C5:F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7"/>
  <sheetViews>
    <sheetView workbookViewId="0">
      <selection sqref="A1:XFD1048576"/>
    </sheetView>
  </sheetViews>
  <sheetFormatPr baseColWidth="10" defaultRowHeight="15"/>
  <cols>
    <col min="1" max="1" width="14.140625" customWidth="1"/>
    <col min="2" max="2" width="43.140625" customWidth="1"/>
    <col min="3" max="3" width="19.28515625" bestFit="1" customWidth="1"/>
    <col min="4" max="4" width="30.7109375" customWidth="1"/>
    <col min="5" max="5" width="12" customWidth="1"/>
    <col min="6" max="6" width="21.28515625" customWidth="1"/>
    <col min="7" max="7" width="17.85546875" customWidth="1"/>
    <col min="257" max="257" width="14.140625" customWidth="1"/>
    <col min="258" max="258" width="43.140625" customWidth="1"/>
    <col min="259" max="259" width="19.28515625" bestFit="1" customWidth="1"/>
    <col min="260" max="260" width="30.7109375" customWidth="1"/>
    <col min="261" max="261" width="12" customWidth="1"/>
    <col min="262" max="262" width="21.28515625" customWidth="1"/>
    <col min="263" max="263" width="17.85546875" customWidth="1"/>
    <col min="513" max="513" width="14.140625" customWidth="1"/>
    <col min="514" max="514" width="43.140625" customWidth="1"/>
    <col min="515" max="515" width="19.28515625" bestFit="1" customWidth="1"/>
    <col min="516" max="516" width="30.7109375" customWidth="1"/>
    <col min="517" max="517" width="12" customWidth="1"/>
    <col min="518" max="518" width="21.28515625" customWidth="1"/>
    <col min="519" max="519" width="17.85546875" customWidth="1"/>
    <col min="769" max="769" width="14.140625" customWidth="1"/>
    <col min="770" max="770" width="43.140625" customWidth="1"/>
    <col min="771" max="771" width="19.28515625" bestFit="1" customWidth="1"/>
    <col min="772" max="772" width="30.7109375" customWidth="1"/>
    <col min="773" max="773" width="12" customWidth="1"/>
    <col min="774" max="774" width="21.28515625" customWidth="1"/>
    <col min="775" max="775" width="17.85546875" customWidth="1"/>
    <col min="1025" max="1025" width="14.140625" customWidth="1"/>
    <col min="1026" max="1026" width="43.140625" customWidth="1"/>
    <col min="1027" max="1027" width="19.28515625" bestFit="1" customWidth="1"/>
    <col min="1028" max="1028" width="30.7109375" customWidth="1"/>
    <col min="1029" max="1029" width="12" customWidth="1"/>
    <col min="1030" max="1030" width="21.28515625" customWidth="1"/>
    <col min="1031" max="1031" width="17.85546875" customWidth="1"/>
    <col min="1281" max="1281" width="14.140625" customWidth="1"/>
    <col min="1282" max="1282" width="43.140625" customWidth="1"/>
    <col min="1283" max="1283" width="19.28515625" bestFit="1" customWidth="1"/>
    <col min="1284" max="1284" width="30.7109375" customWidth="1"/>
    <col min="1285" max="1285" width="12" customWidth="1"/>
    <col min="1286" max="1286" width="21.28515625" customWidth="1"/>
    <col min="1287" max="1287" width="17.85546875" customWidth="1"/>
    <col min="1537" max="1537" width="14.140625" customWidth="1"/>
    <col min="1538" max="1538" width="43.140625" customWidth="1"/>
    <col min="1539" max="1539" width="19.28515625" bestFit="1" customWidth="1"/>
    <col min="1540" max="1540" width="30.7109375" customWidth="1"/>
    <col min="1541" max="1541" width="12" customWidth="1"/>
    <col min="1542" max="1542" width="21.28515625" customWidth="1"/>
    <col min="1543" max="1543" width="17.85546875" customWidth="1"/>
    <col min="1793" max="1793" width="14.140625" customWidth="1"/>
    <col min="1794" max="1794" width="43.140625" customWidth="1"/>
    <col min="1795" max="1795" width="19.28515625" bestFit="1" customWidth="1"/>
    <col min="1796" max="1796" width="30.7109375" customWidth="1"/>
    <col min="1797" max="1797" width="12" customWidth="1"/>
    <col min="1798" max="1798" width="21.28515625" customWidth="1"/>
    <col min="1799" max="1799" width="17.85546875" customWidth="1"/>
    <col min="2049" max="2049" width="14.140625" customWidth="1"/>
    <col min="2050" max="2050" width="43.140625" customWidth="1"/>
    <col min="2051" max="2051" width="19.28515625" bestFit="1" customWidth="1"/>
    <col min="2052" max="2052" width="30.7109375" customWidth="1"/>
    <col min="2053" max="2053" width="12" customWidth="1"/>
    <col min="2054" max="2054" width="21.28515625" customWidth="1"/>
    <col min="2055" max="2055" width="17.85546875" customWidth="1"/>
    <col min="2305" max="2305" width="14.140625" customWidth="1"/>
    <col min="2306" max="2306" width="43.140625" customWidth="1"/>
    <col min="2307" max="2307" width="19.28515625" bestFit="1" customWidth="1"/>
    <col min="2308" max="2308" width="30.7109375" customWidth="1"/>
    <col min="2309" max="2309" width="12" customWidth="1"/>
    <col min="2310" max="2310" width="21.28515625" customWidth="1"/>
    <col min="2311" max="2311" width="17.85546875" customWidth="1"/>
    <col min="2561" max="2561" width="14.140625" customWidth="1"/>
    <col min="2562" max="2562" width="43.140625" customWidth="1"/>
    <col min="2563" max="2563" width="19.28515625" bestFit="1" customWidth="1"/>
    <col min="2564" max="2564" width="30.7109375" customWidth="1"/>
    <col min="2565" max="2565" width="12" customWidth="1"/>
    <col min="2566" max="2566" width="21.28515625" customWidth="1"/>
    <col min="2567" max="2567" width="17.85546875" customWidth="1"/>
    <col min="2817" max="2817" width="14.140625" customWidth="1"/>
    <col min="2818" max="2818" width="43.140625" customWidth="1"/>
    <col min="2819" max="2819" width="19.28515625" bestFit="1" customWidth="1"/>
    <col min="2820" max="2820" width="30.7109375" customWidth="1"/>
    <col min="2821" max="2821" width="12" customWidth="1"/>
    <col min="2822" max="2822" width="21.28515625" customWidth="1"/>
    <col min="2823" max="2823" width="17.85546875" customWidth="1"/>
    <col min="3073" max="3073" width="14.140625" customWidth="1"/>
    <col min="3074" max="3074" width="43.140625" customWidth="1"/>
    <col min="3075" max="3075" width="19.28515625" bestFit="1" customWidth="1"/>
    <col min="3076" max="3076" width="30.7109375" customWidth="1"/>
    <col min="3077" max="3077" width="12" customWidth="1"/>
    <col min="3078" max="3078" width="21.28515625" customWidth="1"/>
    <col min="3079" max="3079" width="17.85546875" customWidth="1"/>
    <col min="3329" max="3329" width="14.140625" customWidth="1"/>
    <col min="3330" max="3330" width="43.140625" customWidth="1"/>
    <col min="3331" max="3331" width="19.28515625" bestFit="1" customWidth="1"/>
    <col min="3332" max="3332" width="30.7109375" customWidth="1"/>
    <col min="3333" max="3333" width="12" customWidth="1"/>
    <col min="3334" max="3334" width="21.28515625" customWidth="1"/>
    <col min="3335" max="3335" width="17.85546875" customWidth="1"/>
    <col min="3585" max="3585" width="14.140625" customWidth="1"/>
    <col min="3586" max="3586" width="43.140625" customWidth="1"/>
    <col min="3587" max="3587" width="19.28515625" bestFit="1" customWidth="1"/>
    <col min="3588" max="3588" width="30.7109375" customWidth="1"/>
    <col min="3589" max="3589" width="12" customWidth="1"/>
    <col min="3590" max="3590" width="21.28515625" customWidth="1"/>
    <col min="3591" max="3591" width="17.85546875" customWidth="1"/>
    <col min="3841" max="3841" width="14.140625" customWidth="1"/>
    <col min="3842" max="3842" width="43.140625" customWidth="1"/>
    <col min="3843" max="3843" width="19.28515625" bestFit="1" customWidth="1"/>
    <col min="3844" max="3844" width="30.7109375" customWidth="1"/>
    <col min="3845" max="3845" width="12" customWidth="1"/>
    <col min="3846" max="3846" width="21.28515625" customWidth="1"/>
    <col min="3847" max="3847" width="17.85546875" customWidth="1"/>
    <col min="4097" max="4097" width="14.140625" customWidth="1"/>
    <col min="4098" max="4098" width="43.140625" customWidth="1"/>
    <col min="4099" max="4099" width="19.28515625" bestFit="1" customWidth="1"/>
    <col min="4100" max="4100" width="30.7109375" customWidth="1"/>
    <col min="4101" max="4101" width="12" customWidth="1"/>
    <col min="4102" max="4102" width="21.28515625" customWidth="1"/>
    <col min="4103" max="4103" width="17.85546875" customWidth="1"/>
    <col min="4353" max="4353" width="14.140625" customWidth="1"/>
    <col min="4354" max="4354" width="43.140625" customWidth="1"/>
    <col min="4355" max="4355" width="19.28515625" bestFit="1" customWidth="1"/>
    <col min="4356" max="4356" width="30.7109375" customWidth="1"/>
    <col min="4357" max="4357" width="12" customWidth="1"/>
    <col min="4358" max="4358" width="21.28515625" customWidth="1"/>
    <col min="4359" max="4359" width="17.85546875" customWidth="1"/>
    <col min="4609" max="4609" width="14.140625" customWidth="1"/>
    <col min="4610" max="4610" width="43.140625" customWidth="1"/>
    <col min="4611" max="4611" width="19.28515625" bestFit="1" customWidth="1"/>
    <col min="4612" max="4612" width="30.7109375" customWidth="1"/>
    <col min="4613" max="4613" width="12" customWidth="1"/>
    <col min="4614" max="4614" width="21.28515625" customWidth="1"/>
    <col min="4615" max="4615" width="17.85546875" customWidth="1"/>
    <col min="4865" max="4865" width="14.140625" customWidth="1"/>
    <col min="4866" max="4866" width="43.140625" customWidth="1"/>
    <col min="4867" max="4867" width="19.28515625" bestFit="1" customWidth="1"/>
    <col min="4868" max="4868" width="30.7109375" customWidth="1"/>
    <col min="4869" max="4869" width="12" customWidth="1"/>
    <col min="4870" max="4870" width="21.28515625" customWidth="1"/>
    <col min="4871" max="4871" width="17.85546875" customWidth="1"/>
    <col min="5121" max="5121" width="14.140625" customWidth="1"/>
    <col min="5122" max="5122" width="43.140625" customWidth="1"/>
    <col min="5123" max="5123" width="19.28515625" bestFit="1" customWidth="1"/>
    <col min="5124" max="5124" width="30.7109375" customWidth="1"/>
    <col min="5125" max="5125" width="12" customWidth="1"/>
    <col min="5126" max="5126" width="21.28515625" customWidth="1"/>
    <col min="5127" max="5127" width="17.85546875" customWidth="1"/>
    <col min="5377" max="5377" width="14.140625" customWidth="1"/>
    <col min="5378" max="5378" width="43.140625" customWidth="1"/>
    <col min="5379" max="5379" width="19.28515625" bestFit="1" customWidth="1"/>
    <col min="5380" max="5380" width="30.7109375" customWidth="1"/>
    <col min="5381" max="5381" width="12" customWidth="1"/>
    <col min="5382" max="5382" width="21.28515625" customWidth="1"/>
    <col min="5383" max="5383" width="17.85546875" customWidth="1"/>
    <col min="5633" max="5633" width="14.140625" customWidth="1"/>
    <col min="5634" max="5634" width="43.140625" customWidth="1"/>
    <col min="5635" max="5635" width="19.28515625" bestFit="1" customWidth="1"/>
    <col min="5636" max="5636" width="30.7109375" customWidth="1"/>
    <col min="5637" max="5637" width="12" customWidth="1"/>
    <col min="5638" max="5638" width="21.28515625" customWidth="1"/>
    <col min="5639" max="5639" width="17.85546875" customWidth="1"/>
    <col min="5889" max="5889" width="14.140625" customWidth="1"/>
    <col min="5890" max="5890" width="43.140625" customWidth="1"/>
    <col min="5891" max="5891" width="19.28515625" bestFit="1" customWidth="1"/>
    <col min="5892" max="5892" width="30.7109375" customWidth="1"/>
    <col min="5893" max="5893" width="12" customWidth="1"/>
    <col min="5894" max="5894" width="21.28515625" customWidth="1"/>
    <col min="5895" max="5895" width="17.85546875" customWidth="1"/>
    <col min="6145" max="6145" width="14.140625" customWidth="1"/>
    <col min="6146" max="6146" width="43.140625" customWidth="1"/>
    <col min="6147" max="6147" width="19.28515625" bestFit="1" customWidth="1"/>
    <col min="6148" max="6148" width="30.7109375" customWidth="1"/>
    <col min="6149" max="6149" width="12" customWidth="1"/>
    <col min="6150" max="6150" width="21.28515625" customWidth="1"/>
    <col min="6151" max="6151" width="17.85546875" customWidth="1"/>
    <col min="6401" max="6401" width="14.140625" customWidth="1"/>
    <col min="6402" max="6402" width="43.140625" customWidth="1"/>
    <col min="6403" max="6403" width="19.28515625" bestFit="1" customWidth="1"/>
    <col min="6404" max="6404" width="30.7109375" customWidth="1"/>
    <col min="6405" max="6405" width="12" customWidth="1"/>
    <col min="6406" max="6406" width="21.28515625" customWidth="1"/>
    <col min="6407" max="6407" width="17.85546875" customWidth="1"/>
    <col min="6657" max="6657" width="14.140625" customWidth="1"/>
    <col min="6658" max="6658" width="43.140625" customWidth="1"/>
    <col min="6659" max="6659" width="19.28515625" bestFit="1" customWidth="1"/>
    <col min="6660" max="6660" width="30.7109375" customWidth="1"/>
    <col min="6661" max="6661" width="12" customWidth="1"/>
    <col min="6662" max="6662" width="21.28515625" customWidth="1"/>
    <col min="6663" max="6663" width="17.85546875" customWidth="1"/>
    <col min="6913" max="6913" width="14.140625" customWidth="1"/>
    <col min="6914" max="6914" width="43.140625" customWidth="1"/>
    <col min="6915" max="6915" width="19.28515625" bestFit="1" customWidth="1"/>
    <col min="6916" max="6916" width="30.7109375" customWidth="1"/>
    <col min="6917" max="6917" width="12" customWidth="1"/>
    <col min="6918" max="6918" width="21.28515625" customWidth="1"/>
    <col min="6919" max="6919" width="17.85546875" customWidth="1"/>
    <col min="7169" max="7169" width="14.140625" customWidth="1"/>
    <col min="7170" max="7170" width="43.140625" customWidth="1"/>
    <col min="7171" max="7171" width="19.28515625" bestFit="1" customWidth="1"/>
    <col min="7172" max="7172" width="30.7109375" customWidth="1"/>
    <col min="7173" max="7173" width="12" customWidth="1"/>
    <col min="7174" max="7174" width="21.28515625" customWidth="1"/>
    <col min="7175" max="7175" width="17.85546875" customWidth="1"/>
    <col min="7425" max="7425" width="14.140625" customWidth="1"/>
    <col min="7426" max="7426" width="43.140625" customWidth="1"/>
    <col min="7427" max="7427" width="19.28515625" bestFit="1" customWidth="1"/>
    <col min="7428" max="7428" width="30.7109375" customWidth="1"/>
    <col min="7429" max="7429" width="12" customWidth="1"/>
    <col min="7430" max="7430" width="21.28515625" customWidth="1"/>
    <col min="7431" max="7431" width="17.85546875" customWidth="1"/>
    <col min="7681" max="7681" width="14.140625" customWidth="1"/>
    <col min="7682" max="7682" width="43.140625" customWidth="1"/>
    <col min="7683" max="7683" width="19.28515625" bestFit="1" customWidth="1"/>
    <col min="7684" max="7684" width="30.7109375" customWidth="1"/>
    <col min="7685" max="7685" width="12" customWidth="1"/>
    <col min="7686" max="7686" width="21.28515625" customWidth="1"/>
    <col min="7687" max="7687" width="17.85546875" customWidth="1"/>
    <col min="7937" max="7937" width="14.140625" customWidth="1"/>
    <col min="7938" max="7938" width="43.140625" customWidth="1"/>
    <col min="7939" max="7939" width="19.28515625" bestFit="1" customWidth="1"/>
    <col min="7940" max="7940" width="30.7109375" customWidth="1"/>
    <col min="7941" max="7941" width="12" customWidth="1"/>
    <col min="7942" max="7942" width="21.28515625" customWidth="1"/>
    <col min="7943" max="7943" width="17.85546875" customWidth="1"/>
    <col min="8193" max="8193" width="14.140625" customWidth="1"/>
    <col min="8194" max="8194" width="43.140625" customWidth="1"/>
    <col min="8195" max="8195" width="19.28515625" bestFit="1" customWidth="1"/>
    <col min="8196" max="8196" width="30.7109375" customWidth="1"/>
    <col min="8197" max="8197" width="12" customWidth="1"/>
    <col min="8198" max="8198" width="21.28515625" customWidth="1"/>
    <col min="8199" max="8199" width="17.85546875" customWidth="1"/>
    <col min="8449" max="8449" width="14.140625" customWidth="1"/>
    <col min="8450" max="8450" width="43.140625" customWidth="1"/>
    <col min="8451" max="8451" width="19.28515625" bestFit="1" customWidth="1"/>
    <col min="8452" max="8452" width="30.7109375" customWidth="1"/>
    <col min="8453" max="8453" width="12" customWidth="1"/>
    <col min="8454" max="8454" width="21.28515625" customWidth="1"/>
    <col min="8455" max="8455" width="17.85546875" customWidth="1"/>
    <col min="8705" max="8705" width="14.140625" customWidth="1"/>
    <col min="8706" max="8706" width="43.140625" customWidth="1"/>
    <col min="8707" max="8707" width="19.28515625" bestFit="1" customWidth="1"/>
    <col min="8708" max="8708" width="30.7109375" customWidth="1"/>
    <col min="8709" max="8709" width="12" customWidth="1"/>
    <col min="8710" max="8710" width="21.28515625" customWidth="1"/>
    <col min="8711" max="8711" width="17.85546875" customWidth="1"/>
    <col min="8961" max="8961" width="14.140625" customWidth="1"/>
    <col min="8962" max="8962" width="43.140625" customWidth="1"/>
    <col min="8963" max="8963" width="19.28515625" bestFit="1" customWidth="1"/>
    <col min="8964" max="8964" width="30.7109375" customWidth="1"/>
    <col min="8965" max="8965" width="12" customWidth="1"/>
    <col min="8966" max="8966" width="21.28515625" customWidth="1"/>
    <col min="8967" max="8967" width="17.85546875" customWidth="1"/>
    <col min="9217" max="9217" width="14.140625" customWidth="1"/>
    <col min="9218" max="9218" width="43.140625" customWidth="1"/>
    <col min="9219" max="9219" width="19.28515625" bestFit="1" customWidth="1"/>
    <col min="9220" max="9220" width="30.7109375" customWidth="1"/>
    <col min="9221" max="9221" width="12" customWidth="1"/>
    <col min="9222" max="9222" width="21.28515625" customWidth="1"/>
    <col min="9223" max="9223" width="17.85546875" customWidth="1"/>
    <col min="9473" max="9473" width="14.140625" customWidth="1"/>
    <col min="9474" max="9474" width="43.140625" customWidth="1"/>
    <col min="9475" max="9475" width="19.28515625" bestFit="1" customWidth="1"/>
    <col min="9476" max="9476" width="30.7109375" customWidth="1"/>
    <col min="9477" max="9477" width="12" customWidth="1"/>
    <col min="9478" max="9478" width="21.28515625" customWidth="1"/>
    <col min="9479" max="9479" width="17.85546875" customWidth="1"/>
    <col min="9729" max="9729" width="14.140625" customWidth="1"/>
    <col min="9730" max="9730" width="43.140625" customWidth="1"/>
    <col min="9731" max="9731" width="19.28515625" bestFit="1" customWidth="1"/>
    <col min="9732" max="9732" width="30.7109375" customWidth="1"/>
    <col min="9733" max="9733" width="12" customWidth="1"/>
    <col min="9734" max="9734" width="21.28515625" customWidth="1"/>
    <col min="9735" max="9735" width="17.85546875" customWidth="1"/>
    <col min="9985" max="9985" width="14.140625" customWidth="1"/>
    <col min="9986" max="9986" width="43.140625" customWidth="1"/>
    <col min="9987" max="9987" width="19.28515625" bestFit="1" customWidth="1"/>
    <col min="9988" max="9988" width="30.7109375" customWidth="1"/>
    <col min="9989" max="9989" width="12" customWidth="1"/>
    <col min="9990" max="9990" width="21.28515625" customWidth="1"/>
    <col min="9991" max="9991" width="17.85546875" customWidth="1"/>
    <col min="10241" max="10241" width="14.140625" customWidth="1"/>
    <col min="10242" max="10242" width="43.140625" customWidth="1"/>
    <col min="10243" max="10243" width="19.28515625" bestFit="1" customWidth="1"/>
    <col min="10244" max="10244" width="30.7109375" customWidth="1"/>
    <col min="10245" max="10245" width="12" customWidth="1"/>
    <col min="10246" max="10246" width="21.28515625" customWidth="1"/>
    <col min="10247" max="10247" width="17.85546875" customWidth="1"/>
    <col min="10497" max="10497" width="14.140625" customWidth="1"/>
    <col min="10498" max="10498" width="43.140625" customWidth="1"/>
    <col min="10499" max="10499" width="19.28515625" bestFit="1" customWidth="1"/>
    <col min="10500" max="10500" width="30.7109375" customWidth="1"/>
    <col min="10501" max="10501" width="12" customWidth="1"/>
    <col min="10502" max="10502" width="21.28515625" customWidth="1"/>
    <col min="10503" max="10503" width="17.85546875" customWidth="1"/>
    <col min="10753" max="10753" width="14.140625" customWidth="1"/>
    <col min="10754" max="10754" width="43.140625" customWidth="1"/>
    <col min="10755" max="10755" width="19.28515625" bestFit="1" customWidth="1"/>
    <col min="10756" max="10756" width="30.7109375" customWidth="1"/>
    <col min="10757" max="10757" width="12" customWidth="1"/>
    <col min="10758" max="10758" width="21.28515625" customWidth="1"/>
    <col min="10759" max="10759" width="17.85546875" customWidth="1"/>
    <col min="11009" max="11009" width="14.140625" customWidth="1"/>
    <col min="11010" max="11010" width="43.140625" customWidth="1"/>
    <col min="11011" max="11011" width="19.28515625" bestFit="1" customWidth="1"/>
    <col min="11012" max="11012" width="30.7109375" customWidth="1"/>
    <col min="11013" max="11013" width="12" customWidth="1"/>
    <col min="11014" max="11014" width="21.28515625" customWidth="1"/>
    <col min="11015" max="11015" width="17.85546875" customWidth="1"/>
    <col min="11265" max="11265" width="14.140625" customWidth="1"/>
    <col min="11266" max="11266" width="43.140625" customWidth="1"/>
    <col min="11267" max="11267" width="19.28515625" bestFit="1" customWidth="1"/>
    <col min="11268" max="11268" width="30.7109375" customWidth="1"/>
    <col min="11269" max="11269" width="12" customWidth="1"/>
    <col min="11270" max="11270" width="21.28515625" customWidth="1"/>
    <col min="11271" max="11271" width="17.85546875" customWidth="1"/>
    <col min="11521" max="11521" width="14.140625" customWidth="1"/>
    <col min="11522" max="11522" width="43.140625" customWidth="1"/>
    <col min="11523" max="11523" width="19.28515625" bestFit="1" customWidth="1"/>
    <col min="11524" max="11524" width="30.7109375" customWidth="1"/>
    <col min="11525" max="11525" width="12" customWidth="1"/>
    <col min="11526" max="11526" width="21.28515625" customWidth="1"/>
    <col min="11527" max="11527" width="17.85546875" customWidth="1"/>
    <col min="11777" max="11777" width="14.140625" customWidth="1"/>
    <col min="11778" max="11778" width="43.140625" customWidth="1"/>
    <col min="11779" max="11779" width="19.28515625" bestFit="1" customWidth="1"/>
    <col min="11780" max="11780" width="30.7109375" customWidth="1"/>
    <col min="11781" max="11781" width="12" customWidth="1"/>
    <col min="11782" max="11782" width="21.28515625" customWidth="1"/>
    <col min="11783" max="11783" width="17.85546875" customWidth="1"/>
    <col min="12033" max="12033" width="14.140625" customWidth="1"/>
    <col min="12034" max="12034" width="43.140625" customWidth="1"/>
    <col min="12035" max="12035" width="19.28515625" bestFit="1" customWidth="1"/>
    <col min="12036" max="12036" width="30.7109375" customWidth="1"/>
    <col min="12037" max="12037" width="12" customWidth="1"/>
    <col min="12038" max="12038" width="21.28515625" customWidth="1"/>
    <col min="12039" max="12039" width="17.85546875" customWidth="1"/>
    <col min="12289" max="12289" width="14.140625" customWidth="1"/>
    <col min="12290" max="12290" width="43.140625" customWidth="1"/>
    <col min="12291" max="12291" width="19.28515625" bestFit="1" customWidth="1"/>
    <col min="12292" max="12292" width="30.7109375" customWidth="1"/>
    <col min="12293" max="12293" width="12" customWidth="1"/>
    <col min="12294" max="12294" width="21.28515625" customWidth="1"/>
    <col min="12295" max="12295" width="17.85546875" customWidth="1"/>
    <col min="12545" max="12545" width="14.140625" customWidth="1"/>
    <col min="12546" max="12546" width="43.140625" customWidth="1"/>
    <col min="12547" max="12547" width="19.28515625" bestFit="1" customWidth="1"/>
    <col min="12548" max="12548" width="30.7109375" customWidth="1"/>
    <col min="12549" max="12549" width="12" customWidth="1"/>
    <col min="12550" max="12550" width="21.28515625" customWidth="1"/>
    <col min="12551" max="12551" width="17.85546875" customWidth="1"/>
    <col min="12801" max="12801" width="14.140625" customWidth="1"/>
    <col min="12802" max="12802" width="43.140625" customWidth="1"/>
    <col min="12803" max="12803" width="19.28515625" bestFit="1" customWidth="1"/>
    <col min="12804" max="12804" width="30.7109375" customWidth="1"/>
    <col min="12805" max="12805" width="12" customWidth="1"/>
    <col min="12806" max="12806" width="21.28515625" customWidth="1"/>
    <col min="12807" max="12807" width="17.85546875" customWidth="1"/>
    <col min="13057" max="13057" width="14.140625" customWidth="1"/>
    <col min="13058" max="13058" width="43.140625" customWidth="1"/>
    <col min="13059" max="13059" width="19.28515625" bestFit="1" customWidth="1"/>
    <col min="13060" max="13060" width="30.7109375" customWidth="1"/>
    <col min="13061" max="13061" width="12" customWidth="1"/>
    <col min="13062" max="13062" width="21.28515625" customWidth="1"/>
    <col min="13063" max="13063" width="17.85546875" customWidth="1"/>
    <col min="13313" max="13313" width="14.140625" customWidth="1"/>
    <col min="13314" max="13314" width="43.140625" customWidth="1"/>
    <col min="13315" max="13315" width="19.28515625" bestFit="1" customWidth="1"/>
    <col min="13316" max="13316" width="30.7109375" customWidth="1"/>
    <col min="13317" max="13317" width="12" customWidth="1"/>
    <col min="13318" max="13318" width="21.28515625" customWidth="1"/>
    <col min="13319" max="13319" width="17.85546875" customWidth="1"/>
    <col min="13569" max="13569" width="14.140625" customWidth="1"/>
    <col min="13570" max="13570" width="43.140625" customWidth="1"/>
    <col min="13571" max="13571" width="19.28515625" bestFit="1" customWidth="1"/>
    <col min="13572" max="13572" width="30.7109375" customWidth="1"/>
    <col min="13573" max="13573" width="12" customWidth="1"/>
    <col min="13574" max="13574" width="21.28515625" customWidth="1"/>
    <col min="13575" max="13575" width="17.85546875" customWidth="1"/>
    <col min="13825" max="13825" width="14.140625" customWidth="1"/>
    <col min="13826" max="13826" width="43.140625" customWidth="1"/>
    <col min="13827" max="13827" width="19.28515625" bestFit="1" customWidth="1"/>
    <col min="13828" max="13828" width="30.7109375" customWidth="1"/>
    <col min="13829" max="13829" width="12" customWidth="1"/>
    <col min="13830" max="13830" width="21.28515625" customWidth="1"/>
    <col min="13831" max="13831" width="17.85546875" customWidth="1"/>
    <col min="14081" max="14081" width="14.140625" customWidth="1"/>
    <col min="14082" max="14082" width="43.140625" customWidth="1"/>
    <col min="14083" max="14083" width="19.28515625" bestFit="1" customWidth="1"/>
    <col min="14084" max="14084" width="30.7109375" customWidth="1"/>
    <col min="14085" max="14085" width="12" customWidth="1"/>
    <col min="14086" max="14086" width="21.28515625" customWidth="1"/>
    <col min="14087" max="14087" width="17.85546875" customWidth="1"/>
    <col min="14337" max="14337" width="14.140625" customWidth="1"/>
    <col min="14338" max="14338" width="43.140625" customWidth="1"/>
    <col min="14339" max="14339" width="19.28515625" bestFit="1" customWidth="1"/>
    <col min="14340" max="14340" width="30.7109375" customWidth="1"/>
    <col min="14341" max="14341" width="12" customWidth="1"/>
    <col min="14342" max="14342" width="21.28515625" customWidth="1"/>
    <col min="14343" max="14343" width="17.85546875" customWidth="1"/>
    <col min="14593" max="14593" width="14.140625" customWidth="1"/>
    <col min="14594" max="14594" width="43.140625" customWidth="1"/>
    <col min="14595" max="14595" width="19.28515625" bestFit="1" customWidth="1"/>
    <col min="14596" max="14596" width="30.7109375" customWidth="1"/>
    <col min="14597" max="14597" width="12" customWidth="1"/>
    <col min="14598" max="14598" width="21.28515625" customWidth="1"/>
    <col min="14599" max="14599" width="17.85546875" customWidth="1"/>
    <col min="14849" max="14849" width="14.140625" customWidth="1"/>
    <col min="14850" max="14850" width="43.140625" customWidth="1"/>
    <col min="14851" max="14851" width="19.28515625" bestFit="1" customWidth="1"/>
    <col min="14852" max="14852" width="30.7109375" customWidth="1"/>
    <col min="14853" max="14853" width="12" customWidth="1"/>
    <col min="14854" max="14854" width="21.28515625" customWidth="1"/>
    <col min="14855" max="14855" width="17.85546875" customWidth="1"/>
    <col min="15105" max="15105" width="14.140625" customWidth="1"/>
    <col min="15106" max="15106" width="43.140625" customWidth="1"/>
    <col min="15107" max="15107" width="19.28515625" bestFit="1" customWidth="1"/>
    <col min="15108" max="15108" width="30.7109375" customWidth="1"/>
    <col min="15109" max="15109" width="12" customWidth="1"/>
    <col min="15110" max="15110" width="21.28515625" customWidth="1"/>
    <col min="15111" max="15111" width="17.85546875" customWidth="1"/>
    <col min="15361" max="15361" width="14.140625" customWidth="1"/>
    <col min="15362" max="15362" width="43.140625" customWidth="1"/>
    <col min="15363" max="15363" width="19.28515625" bestFit="1" customWidth="1"/>
    <col min="15364" max="15364" width="30.7109375" customWidth="1"/>
    <col min="15365" max="15365" width="12" customWidth="1"/>
    <col min="15366" max="15366" width="21.28515625" customWidth="1"/>
    <col min="15367" max="15367" width="17.85546875" customWidth="1"/>
    <col min="15617" max="15617" width="14.140625" customWidth="1"/>
    <col min="15618" max="15618" width="43.140625" customWidth="1"/>
    <col min="15619" max="15619" width="19.28515625" bestFit="1" customWidth="1"/>
    <col min="15620" max="15620" width="30.7109375" customWidth="1"/>
    <col min="15621" max="15621" width="12" customWidth="1"/>
    <col min="15622" max="15622" width="21.28515625" customWidth="1"/>
    <col min="15623" max="15623" width="17.85546875" customWidth="1"/>
    <col min="15873" max="15873" width="14.140625" customWidth="1"/>
    <col min="15874" max="15874" width="43.140625" customWidth="1"/>
    <col min="15875" max="15875" width="19.28515625" bestFit="1" customWidth="1"/>
    <col min="15876" max="15876" width="30.7109375" customWidth="1"/>
    <col min="15877" max="15877" width="12" customWidth="1"/>
    <col min="15878" max="15878" width="21.28515625" customWidth="1"/>
    <col min="15879" max="15879" width="17.85546875" customWidth="1"/>
    <col min="16129" max="16129" width="14.140625" customWidth="1"/>
    <col min="16130" max="16130" width="43.140625" customWidth="1"/>
    <col min="16131" max="16131" width="19.28515625" bestFit="1" customWidth="1"/>
    <col min="16132" max="16132" width="30.7109375" customWidth="1"/>
    <col min="16133" max="16133" width="12" customWidth="1"/>
    <col min="16134" max="16134" width="21.28515625" customWidth="1"/>
    <col min="16135" max="16135" width="17.85546875" customWidth="1"/>
  </cols>
  <sheetData>
    <row r="1" spans="1:7" ht="24" customHeight="1">
      <c r="A1" s="49" t="s">
        <v>754</v>
      </c>
      <c r="B1" s="49"/>
      <c r="C1" s="49"/>
      <c r="D1" s="49"/>
      <c r="E1" s="49"/>
      <c r="F1" s="49"/>
      <c r="G1" s="49"/>
    </row>
    <row r="2" spans="1:7" ht="8.25" customHeight="1" thickBot="1">
      <c r="A2" s="50"/>
      <c r="B2" s="50"/>
      <c r="C2" s="50"/>
      <c r="D2" s="50"/>
      <c r="E2" s="50"/>
      <c r="F2" s="50"/>
      <c r="G2" s="50"/>
    </row>
    <row r="3" spans="1:7">
      <c r="A3" s="51" t="s">
        <v>755</v>
      </c>
      <c r="B3" s="52"/>
      <c r="C3" s="52"/>
      <c r="D3" s="52"/>
      <c r="E3" s="52"/>
      <c r="F3" s="52"/>
      <c r="G3" s="53"/>
    </row>
    <row r="4" spans="1:7" ht="15.75" thickBot="1">
      <c r="A4" s="54" t="s">
        <v>756</v>
      </c>
      <c r="B4" s="55"/>
      <c r="C4" s="55"/>
      <c r="D4" s="55"/>
      <c r="E4" s="55"/>
      <c r="F4" s="55"/>
      <c r="G4" s="56"/>
    </row>
    <row r="5" spans="1:7" ht="9.75" customHeight="1" thickBot="1"/>
    <row r="6" spans="1:7" ht="15.75" thickBot="1">
      <c r="A6" s="57" t="s">
        <v>757</v>
      </c>
      <c r="B6" s="57" t="s">
        <v>758</v>
      </c>
      <c r="C6" s="58" t="s">
        <v>759</v>
      </c>
      <c r="D6" s="59"/>
      <c r="E6" s="60"/>
      <c r="F6" s="57" t="s">
        <v>760</v>
      </c>
      <c r="G6" s="57" t="s">
        <v>761</v>
      </c>
    </row>
    <row r="7" spans="1:7" ht="51" customHeight="1" thickBot="1">
      <c r="A7" s="61"/>
      <c r="B7" s="61"/>
      <c r="C7" s="62" t="s">
        <v>762</v>
      </c>
      <c r="D7" s="62" t="s">
        <v>763</v>
      </c>
      <c r="E7" s="62" t="s">
        <v>764</v>
      </c>
      <c r="F7" s="61"/>
      <c r="G7" s="61"/>
    </row>
    <row r="8" spans="1:7" ht="50.25" customHeight="1" thickBot="1">
      <c r="A8" s="25" t="s">
        <v>21</v>
      </c>
      <c r="B8" s="63" t="s">
        <v>22</v>
      </c>
      <c r="C8" s="64" t="s">
        <v>765</v>
      </c>
      <c r="D8" s="64" t="s">
        <v>766</v>
      </c>
      <c r="E8" s="65" t="s">
        <v>767</v>
      </c>
      <c r="F8" s="65" t="s">
        <v>768</v>
      </c>
      <c r="G8" s="66" t="s">
        <v>46</v>
      </c>
    </row>
    <row r="9" spans="1:7" ht="50.25" customHeight="1" thickBot="1">
      <c r="A9" s="25" t="s">
        <v>28</v>
      </c>
      <c r="B9" s="63" t="s">
        <v>769</v>
      </c>
      <c r="C9" s="67" t="s">
        <v>770</v>
      </c>
      <c r="D9" s="68" t="s">
        <v>771</v>
      </c>
      <c r="E9" s="67" t="s">
        <v>772</v>
      </c>
      <c r="F9" s="67" t="s">
        <v>115</v>
      </c>
      <c r="G9" s="69" t="s">
        <v>46</v>
      </c>
    </row>
    <row r="10" spans="1:7" ht="47.25" customHeight="1" thickBot="1">
      <c r="A10" s="24" t="s">
        <v>31</v>
      </c>
      <c r="B10" s="63" t="s">
        <v>32</v>
      </c>
      <c r="C10" s="65" t="s">
        <v>773</v>
      </c>
      <c r="D10" s="64" t="s">
        <v>774</v>
      </c>
      <c r="E10" s="65" t="s">
        <v>775</v>
      </c>
      <c r="F10" s="65" t="s">
        <v>115</v>
      </c>
      <c r="G10" s="66" t="s">
        <v>46</v>
      </c>
    </row>
    <row r="11" spans="1:7" ht="52.5" customHeight="1" thickBot="1">
      <c r="A11" s="24" t="s">
        <v>35</v>
      </c>
      <c r="B11" s="63" t="s">
        <v>36</v>
      </c>
      <c r="C11" s="70" t="s">
        <v>776</v>
      </c>
      <c r="D11" s="71" t="s">
        <v>777</v>
      </c>
      <c r="E11" s="65" t="s">
        <v>775</v>
      </c>
      <c r="F11" s="65" t="s">
        <v>778</v>
      </c>
      <c r="G11" s="66" t="s">
        <v>46</v>
      </c>
    </row>
    <row r="12" spans="1:7" ht="52.5" customHeight="1" thickBot="1">
      <c r="A12" s="24" t="s">
        <v>39</v>
      </c>
      <c r="B12" s="63" t="s">
        <v>40</v>
      </c>
      <c r="C12" s="70" t="s">
        <v>779</v>
      </c>
      <c r="D12" s="71" t="s">
        <v>777</v>
      </c>
      <c r="E12" s="65" t="s">
        <v>775</v>
      </c>
      <c r="F12" s="65" t="s">
        <v>778</v>
      </c>
      <c r="G12" s="66" t="s">
        <v>46</v>
      </c>
    </row>
    <row r="13" spans="1:7" ht="81.75" customHeight="1" thickBot="1">
      <c r="A13" s="24" t="s">
        <v>43</v>
      </c>
      <c r="B13" s="72" t="s">
        <v>44</v>
      </c>
      <c r="C13" s="73" t="s">
        <v>780</v>
      </c>
      <c r="D13" s="74" t="s">
        <v>781</v>
      </c>
      <c r="E13" s="73" t="s">
        <v>775</v>
      </c>
      <c r="F13" s="73" t="s">
        <v>115</v>
      </c>
      <c r="G13" s="75" t="s">
        <v>782</v>
      </c>
    </row>
    <row r="14" spans="1:7" ht="33" customHeight="1" thickBot="1">
      <c r="A14" s="24" t="s">
        <v>49</v>
      </c>
      <c r="B14" s="72" t="s">
        <v>50</v>
      </c>
      <c r="C14" s="73" t="s">
        <v>783</v>
      </c>
      <c r="D14" s="74" t="s">
        <v>784</v>
      </c>
      <c r="E14" s="73" t="s">
        <v>785</v>
      </c>
      <c r="F14" s="65" t="s">
        <v>778</v>
      </c>
      <c r="G14" s="66" t="s">
        <v>46</v>
      </c>
    </row>
    <row r="15" spans="1:7" ht="51.75" customHeight="1" thickBot="1">
      <c r="A15" s="24" t="s">
        <v>54</v>
      </c>
      <c r="B15" s="72" t="s">
        <v>55</v>
      </c>
      <c r="C15" s="73" t="s">
        <v>786</v>
      </c>
      <c r="D15" s="74" t="s">
        <v>787</v>
      </c>
      <c r="E15" s="73" t="s">
        <v>775</v>
      </c>
      <c r="F15" s="73" t="s">
        <v>115</v>
      </c>
      <c r="G15" s="76" t="s">
        <v>46</v>
      </c>
    </row>
    <row r="16" spans="1:7" ht="55.5" customHeight="1" thickBot="1">
      <c r="A16" s="24" t="s">
        <v>58</v>
      </c>
      <c r="B16" s="72" t="s">
        <v>59</v>
      </c>
      <c r="C16" s="73" t="s">
        <v>788</v>
      </c>
      <c r="D16" s="74" t="s">
        <v>789</v>
      </c>
      <c r="E16" s="73" t="s">
        <v>772</v>
      </c>
      <c r="F16" s="73" t="s">
        <v>778</v>
      </c>
      <c r="G16" s="76" t="s">
        <v>46</v>
      </c>
    </row>
    <row r="17" spans="1:7" ht="66" customHeight="1" thickBot="1">
      <c r="A17" s="24" t="s">
        <v>63</v>
      </c>
      <c r="B17" s="72" t="s">
        <v>64</v>
      </c>
      <c r="C17" s="73" t="s">
        <v>790</v>
      </c>
      <c r="D17" s="74" t="s">
        <v>791</v>
      </c>
      <c r="E17" s="73" t="s">
        <v>772</v>
      </c>
      <c r="F17" s="73" t="s">
        <v>115</v>
      </c>
      <c r="G17" s="76" t="s">
        <v>46</v>
      </c>
    </row>
    <row r="18" spans="1:7" ht="40.5" customHeight="1" thickBot="1">
      <c r="A18" s="24" t="s">
        <v>67</v>
      </c>
      <c r="B18" s="72" t="s">
        <v>68</v>
      </c>
      <c r="C18" s="73" t="s">
        <v>792</v>
      </c>
      <c r="D18" s="74" t="s">
        <v>793</v>
      </c>
      <c r="E18" s="73" t="s">
        <v>772</v>
      </c>
      <c r="F18" s="73" t="s">
        <v>115</v>
      </c>
      <c r="G18" s="76" t="s">
        <v>46</v>
      </c>
    </row>
    <row r="19" spans="1:7" ht="57.75" customHeight="1" thickBot="1">
      <c r="A19" s="46" t="s">
        <v>72</v>
      </c>
      <c r="B19" s="77" t="s">
        <v>73</v>
      </c>
      <c r="C19" s="67" t="s">
        <v>770</v>
      </c>
      <c r="D19" s="68" t="s">
        <v>771</v>
      </c>
      <c r="E19" s="67" t="s">
        <v>772</v>
      </c>
      <c r="F19" s="67" t="s">
        <v>115</v>
      </c>
      <c r="G19" s="69" t="s">
        <v>46</v>
      </c>
    </row>
    <row r="20" spans="1:7" ht="46.5" customHeight="1" thickBot="1">
      <c r="A20" s="24" t="s">
        <v>77</v>
      </c>
      <c r="B20" s="72" t="s">
        <v>78</v>
      </c>
      <c r="C20" s="73" t="s">
        <v>794</v>
      </c>
      <c r="D20" s="74" t="s">
        <v>795</v>
      </c>
      <c r="E20" s="73" t="s">
        <v>772</v>
      </c>
      <c r="F20" s="73" t="s">
        <v>115</v>
      </c>
      <c r="G20" s="76" t="s">
        <v>46</v>
      </c>
    </row>
    <row r="21" spans="1:7" ht="51" customHeight="1" thickBot="1">
      <c r="A21" s="24" t="s">
        <v>81</v>
      </c>
      <c r="B21" s="72" t="s">
        <v>82</v>
      </c>
      <c r="C21" s="73" t="s">
        <v>796</v>
      </c>
      <c r="D21" s="74" t="s">
        <v>797</v>
      </c>
      <c r="E21" s="67" t="s">
        <v>772</v>
      </c>
      <c r="F21" s="67" t="s">
        <v>115</v>
      </c>
      <c r="G21" s="76" t="s">
        <v>46</v>
      </c>
    </row>
    <row r="22" spans="1:7" ht="58.5" customHeight="1" thickBot="1">
      <c r="A22" s="24" t="s">
        <v>86</v>
      </c>
      <c r="B22" s="72" t="s">
        <v>87</v>
      </c>
      <c r="C22" s="73" t="s">
        <v>798</v>
      </c>
      <c r="D22" s="74" t="s">
        <v>799</v>
      </c>
      <c r="E22" s="67" t="s">
        <v>772</v>
      </c>
      <c r="F22" s="67" t="s">
        <v>115</v>
      </c>
      <c r="G22" s="76" t="s">
        <v>46</v>
      </c>
    </row>
    <row r="23" spans="1:7" ht="32.25" customHeight="1" thickBot="1">
      <c r="A23" s="24" t="s">
        <v>91</v>
      </c>
      <c r="B23" s="72" t="s">
        <v>92</v>
      </c>
      <c r="C23" s="73" t="s">
        <v>800</v>
      </c>
      <c r="D23" s="74" t="s">
        <v>801</v>
      </c>
      <c r="E23" s="73" t="s">
        <v>767</v>
      </c>
      <c r="F23" s="67" t="s">
        <v>115</v>
      </c>
      <c r="G23" s="76" t="s">
        <v>46</v>
      </c>
    </row>
    <row r="24" spans="1:7" ht="51.75" customHeight="1" thickBot="1">
      <c r="A24" s="46" t="s">
        <v>96</v>
      </c>
      <c r="B24" s="77" t="s">
        <v>73</v>
      </c>
      <c r="C24" s="67" t="s">
        <v>770</v>
      </c>
      <c r="D24" s="68" t="s">
        <v>802</v>
      </c>
      <c r="E24" s="67" t="s">
        <v>772</v>
      </c>
      <c r="F24" s="67" t="s">
        <v>115</v>
      </c>
      <c r="G24" s="69" t="s">
        <v>46</v>
      </c>
    </row>
    <row r="25" spans="1:7" ht="56.25" customHeight="1" thickBot="1">
      <c r="A25" s="24" t="s">
        <v>99</v>
      </c>
      <c r="B25" s="72" t="s">
        <v>100</v>
      </c>
      <c r="C25" s="73" t="s">
        <v>803</v>
      </c>
      <c r="D25" s="74" t="s">
        <v>804</v>
      </c>
      <c r="E25" s="67" t="s">
        <v>805</v>
      </c>
      <c r="F25" s="67" t="s">
        <v>806</v>
      </c>
      <c r="G25" s="76" t="s">
        <v>46</v>
      </c>
    </row>
    <row r="26" spans="1:7" ht="69.75" customHeight="1" thickBot="1">
      <c r="A26" s="24" t="s">
        <v>102</v>
      </c>
      <c r="B26" s="72" t="s">
        <v>103</v>
      </c>
      <c r="C26" s="73" t="s">
        <v>807</v>
      </c>
      <c r="D26" s="74" t="s">
        <v>808</v>
      </c>
      <c r="E26" s="67" t="s">
        <v>805</v>
      </c>
      <c r="F26" s="67" t="s">
        <v>806</v>
      </c>
      <c r="G26" s="78" t="s">
        <v>46</v>
      </c>
    </row>
    <row r="27" spans="1:7" ht="66" customHeight="1" thickBot="1">
      <c r="A27" s="24" t="s">
        <v>106</v>
      </c>
      <c r="B27" s="72" t="s">
        <v>107</v>
      </c>
      <c r="C27" s="73" t="s">
        <v>809</v>
      </c>
      <c r="D27" s="74" t="s">
        <v>810</v>
      </c>
      <c r="E27" s="67" t="s">
        <v>772</v>
      </c>
      <c r="F27" s="79" t="s">
        <v>162</v>
      </c>
      <c r="G27" s="75" t="s">
        <v>782</v>
      </c>
    </row>
    <row r="28" spans="1:7" ht="15" customHeight="1">
      <c r="A28" s="32"/>
      <c r="B28" s="80"/>
      <c r="C28" s="81"/>
      <c r="D28" s="82"/>
      <c r="E28" s="83"/>
      <c r="F28" s="81"/>
      <c r="G28" s="84"/>
    </row>
    <row r="29" spans="1:7" ht="14.25" customHeight="1">
      <c r="A29" s="32"/>
      <c r="B29" s="80"/>
      <c r="C29" s="81"/>
      <c r="D29" s="82"/>
      <c r="E29" s="83"/>
      <c r="F29" s="81"/>
      <c r="G29" s="84"/>
    </row>
    <row r="30" spans="1:7" ht="15.75" thickBot="1"/>
    <row r="31" spans="1:7">
      <c r="A31" s="51" t="s">
        <v>755</v>
      </c>
      <c r="B31" s="52"/>
      <c r="C31" s="52"/>
      <c r="D31" s="52"/>
      <c r="E31" s="52"/>
      <c r="F31" s="52"/>
      <c r="G31" s="53"/>
    </row>
    <row r="32" spans="1:7" ht="15.75" thickBot="1">
      <c r="A32" s="54" t="s">
        <v>811</v>
      </c>
      <c r="B32" s="55"/>
      <c r="C32" s="55"/>
      <c r="D32" s="55"/>
      <c r="E32" s="55"/>
      <c r="F32" s="55"/>
      <c r="G32" s="56"/>
    </row>
    <row r="33" spans="1:7" ht="15.75" thickBot="1"/>
    <row r="34" spans="1:7" ht="15.75" thickBot="1">
      <c r="A34" s="57" t="s">
        <v>757</v>
      </c>
      <c r="B34" s="57" t="s">
        <v>758</v>
      </c>
      <c r="C34" s="58" t="s">
        <v>759</v>
      </c>
      <c r="D34" s="59"/>
      <c r="E34" s="60"/>
      <c r="F34" s="57" t="s">
        <v>760</v>
      </c>
      <c r="G34" s="57" t="s">
        <v>761</v>
      </c>
    </row>
    <row r="35" spans="1:7" ht="45.75" thickBot="1">
      <c r="A35" s="61"/>
      <c r="B35" s="61"/>
      <c r="C35" s="62" t="s">
        <v>762</v>
      </c>
      <c r="D35" s="62" t="s">
        <v>763</v>
      </c>
      <c r="E35" s="62" t="s">
        <v>764</v>
      </c>
      <c r="F35" s="61"/>
      <c r="G35" s="61"/>
    </row>
    <row r="36" spans="1:7" ht="26.25" thickBot="1">
      <c r="A36" s="25" t="s">
        <v>201</v>
      </c>
      <c r="B36" s="63" t="s">
        <v>202</v>
      </c>
      <c r="C36" s="64" t="s">
        <v>812</v>
      </c>
      <c r="D36" s="64" t="s">
        <v>813</v>
      </c>
      <c r="E36" s="65" t="s">
        <v>767</v>
      </c>
      <c r="F36" s="65" t="s">
        <v>814</v>
      </c>
      <c r="G36" s="66" t="s">
        <v>46</v>
      </c>
    </row>
    <row r="37" spans="1:7" ht="39" thickBot="1">
      <c r="A37" s="24" t="s">
        <v>207</v>
      </c>
      <c r="B37" s="63" t="s">
        <v>208</v>
      </c>
      <c r="C37" s="65" t="s">
        <v>815</v>
      </c>
      <c r="D37" s="64" t="s">
        <v>813</v>
      </c>
      <c r="E37" s="65" t="s">
        <v>767</v>
      </c>
      <c r="F37" s="65" t="s">
        <v>814</v>
      </c>
      <c r="G37" s="66" t="s">
        <v>46</v>
      </c>
    </row>
    <row r="38" spans="1:7" ht="64.5" thickBot="1">
      <c r="A38" s="24" t="s">
        <v>35</v>
      </c>
      <c r="B38" s="63" t="s">
        <v>210</v>
      </c>
      <c r="C38" s="70" t="s">
        <v>816</v>
      </c>
      <c r="D38" s="71" t="s">
        <v>817</v>
      </c>
      <c r="E38" s="70" t="s">
        <v>772</v>
      </c>
      <c r="F38" s="70" t="s">
        <v>115</v>
      </c>
      <c r="G38" s="66" t="s">
        <v>782</v>
      </c>
    </row>
    <row r="39" spans="1:7" ht="102.75" thickBot="1">
      <c r="A39" s="25" t="s">
        <v>39</v>
      </c>
      <c r="B39" s="63" t="s">
        <v>214</v>
      </c>
      <c r="C39" s="70" t="s">
        <v>818</v>
      </c>
      <c r="D39" s="71" t="s">
        <v>819</v>
      </c>
      <c r="E39" s="70" t="s">
        <v>772</v>
      </c>
      <c r="F39" s="70" t="s">
        <v>115</v>
      </c>
      <c r="G39" s="78" t="s">
        <v>46</v>
      </c>
    </row>
    <row r="40" spans="1:7" ht="51.75" thickBot="1">
      <c r="A40" s="25" t="s">
        <v>218</v>
      </c>
      <c r="B40" s="72" t="s">
        <v>219</v>
      </c>
      <c r="C40" s="73" t="s">
        <v>820</v>
      </c>
      <c r="D40" s="74" t="s">
        <v>821</v>
      </c>
      <c r="E40" s="73" t="s">
        <v>772</v>
      </c>
      <c r="F40" s="73" t="s">
        <v>822</v>
      </c>
      <c r="G40" s="66" t="s">
        <v>782</v>
      </c>
    </row>
    <row r="41" spans="1:7" ht="51.75" thickBot="1">
      <c r="A41" s="24" t="s">
        <v>222</v>
      </c>
      <c r="B41" s="72" t="s">
        <v>223</v>
      </c>
      <c r="C41" s="73" t="s">
        <v>820</v>
      </c>
      <c r="D41" s="74" t="s">
        <v>821</v>
      </c>
      <c r="E41" s="73" t="s">
        <v>772</v>
      </c>
      <c r="F41" s="73" t="s">
        <v>822</v>
      </c>
      <c r="G41" s="66" t="s">
        <v>782</v>
      </c>
    </row>
    <row r="42" spans="1:7" ht="48.75" thickBot="1">
      <c r="A42" s="25" t="s">
        <v>43</v>
      </c>
      <c r="B42" s="72" t="s">
        <v>225</v>
      </c>
      <c r="C42" s="73" t="s">
        <v>823</v>
      </c>
      <c r="D42" s="74" t="s">
        <v>824</v>
      </c>
      <c r="E42" s="73" t="s">
        <v>772</v>
      </c>
      <c r="F42" s="73" t="s">
        <v>778</v>
      </c>
      <c r="G42" s="66" t="s">
        <v>782</v>
      </c>
    </row>
    <row r="43" spans="1:7" ht="51.75" thickBot="1">
      <c r="A43" s="25" t="s">
        <v>49</v>
      </c>
      <c r="B43" s="72" t="s">
        <v>229</v>
      </c>
      <c r="C43" s="73" t="s">
        <v>820</v>
      </c>
      <c r="D43" s="74" t="s">
        <v>821</v>
      </c>
      <c r="E43" s="73" t="s">
        <v>772</v>
      </c>
      <c r="F43" s="73" t="s">
        <v>822</v>
      </c>
      <c r="G43" s="66" t="s">
        <v>782</v>
      </c>
    </row>
    <row r="44" spans="1:7" ht="26.25" thickBot="1">
      <c r="A44" s="25" t="s">
        <v>54</v>
      </c>
      <c r="B44" s="72" t="s">
        <v>231</v>
      </c>
      <c r="C44" s="73" t="s">
        <v>825</v>
      </c>
      <c r="D44" s="74" t="s">
        <v>826</v>
      </c>
      <c r="E44" s="73" t="s">
        <v>767</v>
      </c>
      <c r="F44" s="73" t="s">
        <v>827</v>
      </c>
      <c r="G44" s="76" t="s">
        <v>46</v>
      </c>
    </row>
    <row r="45" spans="1:7" ht="39" thickBot="1">
      <c r="A45" s="25" t="s">
        <v>235</v>
      </c>
      <c r="B45" s="72" t="s">
        <v>828</v>
      </c>
      <c r="C45" s="64" t="s">
        <v>829</v>
      </c>
      <c r="D45" s="64" t="s">
        <v>830</v>
      </c>
      <c r="E45" s="65" t="s">
        <v>772</v>
      </c>
      <c r="F45" s="65" t="s">
        <v>115</v>
      </c>
      <c r="G45" s="66" t="s">
        <v>46</v>
      </c>
    </row>
    <row r="46" spans="1:7" ht="26.25" thickBot="1">
      <c r="A46" s="25" t="s">
        <v>238</v>
      </c>
      <c r="B46" s="72" t="s">
        <v>239</v>
      </c>
      <c r="C46" s="73" t="s">
        <v>831</v>
      </c>
      <c r="D46" s="74" t="s">
        <v>832</v>
      </c>
      <c r="E46" s="73" t="s">
        <v>833</v>
      </c>
      <c r="F46" s="73" t="s">
        <v>814</v>
      </c>
      <c r="G46" s="66" t="s">
        <v>46</v>
      </c>
    </row>
    <row r="47" spans="1:7" ht="51.75" thickBot="1">
      <c r="A47" s="24" t="s">
        <v>242</v>
      </c>
      <c r="B47" s="72" t="s">
        <v>243</v>
      </c>
      <c r="C47" s="65" t="s">
        <v>834</v>
      </c>
      <c r="D47" s="64" t="s">
        <v>813</v>
      </c>
      <c r="E47" s="65" t="s">
        <v>767</v>
      </c>
      <c r="F47" s="65" t="s">
        <v>814</v>
      </c>
      <c r="G47" s="66" t="s">
        <v>46</v>
      </c>
    </row>
    <row r="48" spans="1:7" ht="39" thickBot="1">
      <c r="A48" s="25" t="s">
        <v>58</v>
      </c>
      <c r="B48" s="72" t="s">
        <v>835</v>
      </c>
      <c r="C48" s="73" t="s">
        <v>836</v>
      </c>
      <c r="D48" s="74" t="s">
        <v>837</v>
      </c>
      <c r="E48" s="73" t="s">
        <v>767</v>
      </c>
      <c r="F48" s="73" t="s">
        <v>838</v>
      </c>
      <c r="G48" s="76" t="s">
        <v>46</v>
      </c>
    </row>
    <row r="49" spans="1:7" ht="26.25" thickBot="1">
      <c r="A49" s="25" t="s">
        <v>63</v>
      </c>
      <c r="B49" s="72" t="s">
        <v>249</v>
      </c>
      <c r="C49" s="73" t="s">
        <v>839</v>
      </c>
      <c r="D49" s="74" t="s">
        <v>840</v>
      </c>
      <c r="E49" s="73" t="s">
        <v>767</v>
      </c>
      <c r="F49" s="73" t="s">
        <v>822</v>
      </c>
      <c r="G49" s="76" t="s">
        <v>46</v>
      </c>
    </row>
    <row r="50" spans="1:7" ht="15.75" thickBot="1"/>
    <row r="51" spans="1:7">
      <c r="A51" s="51" t="s">
        <v>755</v>
      </c>
      <c r="B51" s="52"/>
      <c r="C51" s="52"/>
      <c r="D51" s="52"/>
      <c r="E51" s="52"/>
      <c r="F51" s="52"/>
      <c r="G51" s="53"/>
    </row>
    <row r="52" spans="1:7" ht="15.75" thickBot="1">
      <c r="A52" s="54" t="s">
        <v>841</v>
      </c>
      <c r="B52" s="55"/>
      <c r="C52" s="55"/>
      <c r="D52" s="55"/>
      <c r="E52" s="55"/>
      <c r="F52" s="55"/>
      <c r="G52" s="56"/>
    </row>
    <row r="53" spans="1:7" ht="15.75" thickBot="1"/>
    <row r="54" spans="1:7" ht="15.75" thickBot="1">
      <c r="A54" s="57" t="s">
        <v>757</v>
      </c>
      <c r="B54" s="57" t="s">
        <v>758</v>
      </c>
      <c r="C54" s="58" t="s">
        <v>759</v>
      </c>
      <c r="D54" s="59"/>
      <c r="E54" s="60"/>
      <c r="F54" s="57" t="s">
        <v>760</v>
      </c>
      <c r="G54" s="57" t="s">
        <v>761</v>
      </c>
    </row>
    <row r="55" spans="1:7" ht="45.75" thickBot="1">
      <c r="A55" s="61"/>
      <c r="B55" s="61"/>
      <c r="C55" s="62" t="s">
        <v>762</v>
      </c>
      <c r="D55" s="62" t="s">
        <v>763</v>
      </c>
      <c r="E55" s="62" t="s">
        <v>764</v>
      </c>
      <c r="F55" s="61"/>
      <c r="G55" s="61"/>
    </row>
    <row r="56" spans="1:7" ht="39" thickBot="1">
      <c r="A56" s="25" t="s">
        <v>344</v>
      </c>
      <c r="B56" s="63" t="s">
        <v>345</v>
      </c>
      <c r="C56" s="64" t="s">
        <v>842</v>
      </c>
      <c r="D56" s="64" t="s">
        <v>843</v>
      </c>
      <c r="E56" s="65" t="s">
        <v>767</v>
      </c>
      <c r="F56" s="65" t="s">
        <v>844</v>
      </c>
      <c r="G56" s="66" t="s">
        <v>46</v>
      </c>
    </row>
    <row r="57" spans="1:7" ht="39" thickBot="1">
      <c r="A57" s="24" t="s">
        <v>348</v>
      </c>
      <c r="B57" s="63" t="s">
        <v>349</v>
      </c>
      <c r="C57" s="65" t="s">
        <v>845</v>
      </c>
      <c r="D57" s="64" t="s">
        <v>846</v>
      </c>
      <c r="E57" s="70" t="s">
        <v>772</v>
      </c>
      <c r="F57" s="73" t="s">
        <v>806</v>
      </c>
      <c r="G57" s="66" t="s">
        <v>46</v>
      </c>
    </row>
    <row r="58" spans="1:7" ht="26.25" thickBot="1">
      <c r="A58" s="24" t="s">
        <v>35</v>
      </c>
      <c r="B58" s="63" t="s">
        <v>352</v>
      </c>
      <c r="C58" s="70" t="s">
        <v>847</v>
      </c>
      <c r="D58" s="71" t="s">
        <v>843</v>
      </c>
      <c r="E58" s="70" t="s">
        <v>772</v>
      </c>
      <c r="F58" s="70" t="s">
        <v>115</v>
      </c>
      <c r="G58" s="78" t="s">
        <v>46</v>
      </c>
    </row>
    <row r="59" spans="1:7" ht="26.25" thickBot="1">
      <c r="A59" s="24" t="s">
        <v>39</v>
      </c>
      <c r="B59" s="63" t="s">
        <v>354</v>
      </c>
      <c r="C59" s="70" t="s">
        <v>848</v>
      </c>
      <c r="D59" s="74" t="s">
        <v>849</v>
      </c>
      <c r="E59" s="70" t="s">
        <v>850</v>
      </c>
      <c r="F59" s="73" t="s">
        <v>806</v>
      </c>
      <c r="G59" s="76" t="s">
        <v>46</v>
      </c>
    </row>
    <row r="60" spans="1:7" ht="51.75" thickBot="1">
      <c r="A60" s="24" t="s">
        <v>43</v>
      </c>
      <c r="B60" s="72" t="s">
        <v>358</v>
      </c>
      <c r="C60" s="73" t="s">
        <v>851</v>
      </c>
      <c r="D60" s="74" t="s">
        <v>849</v>
      </c>
      <c r="E60" s="73" t="s">
        <v>772</v>
      </c>
      <c r="F60" s="73" t="s">
        <v>806</v>
      </c>
      <c r="G60" s="76" t="s">
        <v>46</v>
      </c>
    </row>
    <row r="61" spans="1:7" ht="39" thickBot="1">
      <c r="A61" s="24" t="s">
        <v>49</v>
      </c>
      <c r="B61" s="72" t="s">
        <v>362</v>
      </c>
      <c r="C61" s="73" t="s">
        <v>852</v>
      </c>
      <c r="D61" s="74" t="s">
        <v>853</v>
      </c>
      <c r="E61" s="73" t="s">
        <v>775</v>
      </c>
      <c r="F61" s="73" t="s">
        <v>115</v>
      </c>
      <c r="G61" s="76" t="s">
        <v>46</v>
      </c>
    </row>
    <row r="62" spans="1:7" ht="39" thickBot="1">
      <c r="A62" s="85" t="s">
        <v>54</v>
      </c>
      <c r="B62" s="63" t="s">
        <v>366</v>
      </c>
      <c r="C62" s="70" t="s">
        <v>854</v>
      </c>
      <c r="D62" s="71" t="s">
        <v>855</v>
      </c>
      <c r="E62" s="70" t="s">
        <v>775</v>
      </c>
      <c r="F62" s="70" t="s">
        <v>115</v>
      </c>
      <c r="G62" s="78" t="s">
        <v>46</v>
      </c>
    </row>
    <row r="63" spans="1:7" ht="43.5" customHeight="1" thickBot="1">
      <c r="A63" s="24" t="s">
        <v>58</v>
      </c>
      <c r="B63" s="72" t="s">
        <v>370</v>
      </c>
      <c r="C63" s="73" t="s">
        <v>856</v>
      </c>
      <c r="D63" s="86" t="s">
        <v>857</v>
      </c>
      <c r="E63" s="65" t="s">
        <v>767</v>
      </c>
      <c r="F63" s="73" t="s">
        <v>115</v>
      </c>
      <c r="G63" s="76" t="s">
        <v>46</v>
      </c>
    </row>
    <row r="64" spans="1:7" ht="45.75" customHeight="1" thickBot="1">
      <c r="A64" s="24" t="s">
        <v>63</v>
      </c>
      <c r="B64" s="72" t="s">
        <v>374</v>
      </c>
      <c r="C64" s="73" t="s">
        <v>858</v>
      </c>
      <c r="D64" s="86" t="s">
        <v>857</v>
      </c>
      <c r="E64" s="65" t="s">
        <v>767</v>
      </c>
      <c r="F64" s="73" t="s">
        <v>115</v>
      </c>
      <c r="G64" s="76" t="s">
        <v>46</v>
      </c>
    </row>
    <row r="65" spans="1:7" ht="43.5" customHeight="1" thickBot="1">
      <c r="A65" s="24" t="s">
        <v>67</v>
      </c>
      <c r="B65" s="72" t="s">
        <v>377</v>
      </c>
      <c r="C65" s="73" t="s">
        <v>859</v>
      </c>
      <c r="D65" s="86" t="s">
        <v>857</v>
      </c>
      <c r="E65" s="87" t="s">
        <v>767</v>
      </c>
      <c r="F65" s="73" t="s">
        <v>115</v>
      </c>
      <c r="G65" s="76" t="s">
        <v>46</v>
      </c>
    </row>
    <row r="66" spans="1:7" ht="15.75" thickBot="1"/>
    <row r="67" spans="1:7">
      <c r="A67" s="51" t="s">
        <v>755</v>
      </c>
      <c r="B67" s="52"/>
      <c r="C67" s="52"/>
      <c r="D67" s="52"/>
      <c r="E67" s="52"/>
      <c r="F67" s="52"/>
      <c r="G67" s="53"/>
    </row>
    <row r="68" spans="1:7" ht="15.75" thickBot="1">
      <c r="A68" s="54" t="s">
        <v>860</v>
      </c>
      <c r="B68" s="55"/>
      <c r="C68" s="55"/>
      <c r="D68" s="55"/>
      <c r="E68" s="55"/>
      <c r="F68" s="55"/>
      <c r="G68" s="56"/>
    </row>
    <row r="69" spans="1:7" ht="15.75" thickBot="1"/>
    <row r="70" spans="1:7" ht="15.75" thickBot="1">
      <c r="A70" s="57" t="s">
        <v>757</v>
      </c>
      <c r="B70" s="57" t="s">
        <v>758</v>
      </c>
      <c r="C70" s="58" t="s">
        <v>759</v>
      </c>
      <c r="D70" s="59"/>
      <c r="E70" s="60"/>
      <c r="F70" s="57" t="s">
        <v>760</v>
      </c>
      <c r="G70" s="57" t="s">
        <v>761</v>
      </c>
    </row>
    <row r="71" spans="1:7" ht="45.75" thickBot="1">
      <c r="A71" s="61"/>
      <c r="B71" s="61"/>
      <c r="C71" s="62" t="s">
        <v>762</v>
      </c>
      <c r="D71" s="62" t="s">
        <v>763</v>
      </c>
      <c r="E71" s="62" t="s">
        <v>764</v>
      </c>
      <c r="F71" s="61"/>
      <c r="G71" s="61"/>
    </row>
    <row r="72" spans="1:7" ht="39" thickBot="1">
      <c r="A72" s="25" t="s">
        <v>442</v>
      </c>
      <c r="B72" s="63" t="s">
        <v>443</v>
      </c>
      <c r="C72" s="64" t="s">
        <v>861</v>
      </c>
      <c r="D72" s="64" t="s">
        <v>862</v>
      </c>
      <c r="E72" s="65" t="s">
        <v>767</v>
      </c>
      <c r="F72" s="65" t="s">
        <v>863</v>
      </c>
      <c r="G72" s="66" t="s">
        <v>46</v>
      </c>
    </row>
    <row r="73" spans="1:7" ht="39" thickBot="1">
      <c r="A73" s="24" t="s">
        <v>446</v>
      </c>
      <c r="B73" s="63" t="s">
        <v>447</v>
      </c>
      <c r="C73" s="64" t="s">
        <v>861</v>
      </c>
      <c r="D73" s="64" t="s">
        <v>862</v>
      </c>
      <c r="E73" s="65" t="s">
        <v>767</v>
      </c>
      <c r="F73" s="65" t="s">
        <v>863</v>
      </c>
      <c r="G73" s="66" t="s">
        <v>46</v>
      </c>
    </row>
    <row r="74" spans="1:7" ht="26.25" thickBot="1">
      <c r="A74" s="88" t="s">
        <v>35</v>
      </c>
      <c r="B74" s="89" t="s">
        <v>449</v>
      </c>
      <c r="C74" s="65" t="s">
        <v>864</v>
      </c>
      <c r="D74" s="64" t="s">
        <v>865</v>
      </c>
      <c r="E74" s="65" t="s">
        <v>775</v>
      </c>
      <c r="F74" s="65" t="s">
        <v>115</v>
      </c>
      <c r="G74" s="66" t="s">
        <v>46</v>
      </c>
    </row>
    <row r="75" spans="1:7" ht="36.75" thickBot="1">
      <c r="A75" s="90"/>
      <c r="B75" s="91"/>
      <c r="C75" s="70" t="s">
        <v>866</v>
      </c>
      <c r="D75" s="71" t="s">
        <v>867</v>
      </c>
      <c r="E75" s="65" t="s">
        <v>775</v>
      </c>
      <c r="F75" s="70" t="s">
        <v>115</v>
      </c>
      <c r="G75" s="78" t="s">
        <v>868</v>
      </c>
    </row>
    <row r="76" spans="1:7" ht="26.25" thickBot="1">
      <c r="A76" s="24" t="s">
        <v>39</v>
      </c>
      <c r="B76" s="63" t="s">
        <v>452</v>
      </c>
      <c r="C76" s="70" t="s">
        <v>869</v>
      </c>
      <c r="D76" s="71" t="s">
        <v>870</v>
      </c>
      <c r="E76" s="65" t="s">
        <v>775</v>
      </c>
      <c r="F76" s="70" t="s">
        <v>115</v>
      </c>
      <c r="G76" s="78" t="s">
        <v>46</v>
      </c>
    </row>
    <row r="77" spans="1:7" ht="26.25" thickBot="1">
      <c r="A77" s="24" t="s">
        <v>43</v>
      </c>
      <c r="B77" s="72" t="s">
        <v>456</v>
      </c>
      <c r="C77" s="73" t="s">
        <v>871</v>
      </c>
      <c r="D77" s="74" t="s">
        <v>872</v>
      </c>
      <c r="E77" s="73" t="s">
        <v>767</v>
      </c>
      <c r="F77" s="73" t="s">
        <v>814</v>
      </c>
      <c r="G77" s="76" t="s">
        <v>46</v>
      </c>
    </row>
    <row r="78" spans="1:7" ht="36.75" thickBot="1">
      <c r="A78" s="24" t="s">
        <v>49</v>
      </c>
      <c r="B78" s="72" t="s">
        <v>460</v>
      </c>
      <c r="C78" s="73" t="s">
        <v>873</v>
      </c>
      <c r="D78" s="74" t="s">
        <v>874</v>
      </c>
      <c r="E78" s="73" t="s">
        <v>772</v>
      </c>
      <c r="F78" s="73" t="s">
        <v>875</v>
      </c>
      <c r="G78" s="76" t="s">
        <v>868</v>
      </c>
    </row>
    <row r="79" spans="1:7">
      <c r="A79" s="32"/>
      <c r="B79" s="80"/>
      <c r="C79" s="81"/>
      <c r="D79" s="82"/>
      <c r="E79" s="81"/>
      <c r="F79" s="81"/>
      <c r="G79" s="92"/>
    </row>
    <row r="80" spans="1:7">
      <c r="A80" s="32"/>
      <c r="B80" s="80"/>
      <c r="C80" s="81"/>
      <c r="D80" s="82"/>
      <c r="E80" s="81"/>
      <c r="F80" s="81"/>
      <c r="G80" s="92"/>
    </row>
    <row r="81" spans="1:7">
      <c r="A81" s="32"/>
      <c r="B81" s="80"/>
      <c r="C81" s="81"/>
      <c r="D81" s="82"/>
      <c r="E81" s="81"/>
      <c r="F81" s="81"/>
      <c r="G81" s="92"/>
    </row>
    <row r="82" spans="1:7" ht="15.75" thickBot="1"/>
    <row r="83" spans="1:7">
      <c r="A83" s="51" t="s">
        <v>755</v>
      </c>
      <c r="B83" s="52"/>
      <c r="C83" s="52"/>
      <c r="D83" s="52"/>
      <c r="E83" s="52"/>
      <c r="F83" s="52"/>
      <c r="G83" s="53"/>
    </row>
    <row r="84" spans="1:7" ht="15.75" thickBot="1">
      <c r="A84" s="54" t="s">
        <v>876</v>
      </c>
      <c r="B84" s="55"/>
      <c r="C84" s="55"/>
      <c r="D84" s="55"/>
      <c r="E84" s="55"/>
      <c r="F84" s="55"/>
      <c r="G84" s="56"/>
    </row>
    <row r="85" spans="1:7" ht="15.75" thickBot="1"/>
    <row r="86" spans="1:7" ht="15.75" thickBot="1">
      <c r="A86" s="57" t="s">
        <v>757</v>
      </c>
      <c r="B86" s="57" t="s">
        <v>758</v>
      </c>
      <c r="C86" s="58" t="s">
        <v>759</v>
      </c>
      <c r="D86" s="59"/>
      <c r="E86" s="60"/>
      <c r="F86" s="57" t="s">
        <v>760</v>
      </c>
      <c r="G86" s="57" t="s">
        <v>761</v>
      </c>
    </row>
    <row r="87" spans="1:7" ht="45.75" thickBot="1">
      <c r="A87" s="61"/>
      <c r="B87" s="61"/>
      <c r="C87" s="62" t="s">
        <v>762</v>
      </c>
      <c r="D87" s="62" t="s">
        <v>763</v>
      </c>
      <c r="E87" s="62" t="s">
        <v>764</v>
      </c>
      <c r="F87" s="61"/>
      <c r="G87" s="61"/>
    </row>
    <row r="88" spans="1:7" ht="48" customHeight="1" thickBot="1">
      <c r="A88" s="25" t="s">
        <v>519</v>
      </c>
      <c r="B88" s="63" t="s">
        <v>520</v>
      </c>
      <c r="C88" s="64" t="s">
        <v>877</v>
      </c>
      <c r="D88" s="64" t="s">
        <v>878</v>
      </c>
      <c r="E88" s="67" t="s">
        <v>767</v>
      </c>
      <c r="F88" s="65" t="s">
        <v>879</v>
      </c>
      <c r="G88" s="66" t="s">
        <v>46</v>
      </c>
    </row>
    <row r="89" spans="1:7" ht="48" customHeight="1" thickBot="1">
      <c r="A89" s="24" t="s">
        <v>523</v>
      </c>
      <c r="B89" s="63" t="s">
        <v>524</v>
      </c>
      <c r="C89" s="65" t="s">
        <v>880</v>
      </c>
      <c r="D89" s="64" t="s">
        <v>878</v>
      </c>
      <c r="E89" s="67" t="s">
        <v>767</v>
      </c>
      <c r="F89" s="65" t="s">
        <v>879</v>
      </c>
      <c r="G89" s="66" t="s">
        <v>46</v>
      </c>
    </row>
    <row r="90" spans="1:7" ht="48" customHeight="1" thickBot="1">
      <c r="A90" s="24" t="s">
        <v>35</v>
      </c>
      <c r="B90" s="63" t="s">
        <v>526</v>
      </c>
      <c r="C90" s="70" t="s">
        <v>881</v>
      </c>
      <c r="D90" s="71" t="s">
        <v>882</v>
      </c>
      <c r="E90" s="65" t="s">
        <v>772</v>
      </c>
      <c r="F90" s="70" t="s">
        <v>883</v>
      </c>
      <c r="G90" s="66" t="s">
        <v>884</v>
      </c>
    </row>
    <row r="91" spans="1:7" ht="48" customHeight="1" thickBot="1">
      <c r="A91" s="24" t="s">
        <v>39</v>
      </c>
      <c r="B91" s="72" t="s">
        <v>530</v>
      </c>
      <c r="C91" s="73" t="s">
        <v>885</v>
      </c>
      <c r="D91" s="68" t="s">
        <v>878</v>
      </c>
      <c r="E91" s="67" t="s">
        <v>767</v>
      </c>
      <c r="F91" s="67" t="s">
        <v>879</v>
      </c>
      <c r="G91" s="69" t="s">
        <v>884</v>
      </c>
    </row>
    <row r="92" spans="1:7" ht="15.75" thickBot="1"/>
    <row r="93" spans="1:7">
      <c r="A93" s="51" t="s">
        <v>755</v>
      </c>
      <c r="B93" s="52"/>
      <c r="C93" s="52"/>
      <c r="D93" s="52"/>
      <c r="E93" s="52"/>
      <c r="F93" s="52"/>
      <c r="G93" s="53"/>
    </row>
    <row r="94" spans="1:7" ht="15.75" thickBot="1">
      <c r="A94" s="54" t="s">
        <v>886</v>
      </c>
      <c r="B94" s="55"/>
      <c r="C94" s="55"/>
      <c r="D94" s="55"/>
      <c r="E94" s="55"/>
      <c r="F94" s="55"/>
      <c r="G94" s="56"/>
    </row>
    <row r="95" spans="1:7" ht="15.75" thickBot="1"/>
    <row r="96" spans="1:7" ht="15.75" thickBot="1">
      <c r="A96" s="57" t="s">
        <v>757</v>
      </c>
      <c r="B96" s="57" t="s">
        <v>758</v>
      </c>
      <c r="C96" s="58" t="s">
        <v>759</v>
      </c>
      <c r="D96" s="59"/>
      <c r="E96" s="60"/>
      <c r="F96" s="57" t="s">
        <v>760</v>
      </c>
      <c r="G96" s="57" t="s">
        <v>761</v>
      </c>
    </row>
    <row r="97" spans="1:7" ht="45.75" thickBot="1">
      <c r="A97" s="61"/>
      <c r="B97" s="61"/>
      <c r="C97" s="62" t="s">
        <v>762</v>
      </c>
      <c r="D97" s="62" t="s">
        <v>763</v>
      </c>
      <c r="E97" s="62" t="s">
        <v>764</v>
      </c>
      <c r="F97" s="61"/>
      <c r="G97" s="61"/>
    </row>
    <row r="98" spans="1:7" ht="48.75" customHeight="1" thickBot="1">
      <c r="A98" s="25" t="s">
        <v>544</v>
      </c>
      <c r="B98" s="63" t="s">
        <v>22</v>
      </c>
      <c r="C98" s="64" t="s">
        <v>765</v>
      </c>
      <c r="D98" s="64" t="s">
        <v>766</v>
      </c>
      <c r="E98" s="65" t="s">
        <v>767</v>
      </c>
      <c r="F98" s="65" t="s">
        <v>768</v>
      </c>
      <c r="G98" s="66" t="s">
        <v>46</v>
      </c>
    </row>
    <row r="99" spans="1:7" ht="48.75" customHeight="1" thickBot="1">
      <c r="A99" s="24" t="s">
        <v>546</v>
      </c>
      <c r="B99" s="63" t="s">
        <v>547</v>
      </c>
      <c r="C99" s="65" t="s">
        <v>887</v>
      </c>
      <c r="D99" s="64" t="s">
        <v>888</v>
      </c>
      <c r="E99" s="65" t="s">
        <v>772</v>
      </c>
      <c r="F99" s="65" t="s">
        <v>889</v>
      </c>
      <c r="G99" s="66" t="s">
        <v>46</v>
      </c>
    </row>
    <row r="100" spans="1:7" ht="96.75" thickBot="1">
      <c r="A100" s="24" t="s">
        <v>35</v>
      </c>
      <c r="B100" s="63" t="s">
        <v>550</v>
      </c>
      <c r="C100" s="70" t="s">
        <v>890</v>
      </c>
      <c r="D100" s="64" t="s">
        <v>766</v>
      </c>
      <c r="E100" s="65" t="s">
        <v>772</v>
      </c>
      <c r="F100" s="65" t="s">
        <v>768</v>
      </c>
      <c r="G100" s="78" t="s">
        <v>891</v>
      </c>
    </row>
    <row r="101" spans="1:7" ht="51.75" customHeight="1" thickBot="1">
      <c r="A101" s="24" t="s">
        <v>39</v>
      </c>
      <c r="B101" s="72" t="s">
        <v>552</v>
      </c>
      <c r="C101" s="73" t="s">
        <v>892</v>
      </c>
      <c r="D101" s="74" t="s">
        <v>874</v>
      </c>
      <c r="E101" s="73" t="s">
        <v>775</v>
      </c>
      <c r="F101" s="70" t="s">
        <v>893</v>
      </c>
      <c r="G101" s="76" t="s">
        <v>46</v>
      </c>
    </row>
    <row r="102" spans="1:7" ht="72.75" thickBot="1">
      <c r="A102" s="24" t="s">
        <v>43</v>
      </c>
      <c r="B102" s="72" t="s">
        <v>554</v>
      </c>
      <c r="C102" s="73" t="s">
        <v>894</v>
      </c>
      <c r="D102" s="74" t="s">
        <v>895</v>
      </c>
      <c r="E102" s="73" t="s">
        <v>767</v>
      </c>
      <c r="F102" s="73" t="s">
        <v>896</v>
      </c>
      <c r="G102" s="76" t="s">
        <v>897</v>
      </c>
    </row>
    <row r="103" spans="1:7" ht="15.75" thickBot="1"/>
    <row r="104" spans="1:7">
      <c r="A104" s="51" t="s">
        <v>755</v>
      </c>
      <c r="B104" s="52"/>
      <c r="C104" s="52"/>
      <c r="D104" s="52"/>
      <c r="E104" s="52"/>
      <c r="F104" s="52"/>
      <c r="G104" s="53"/>
    </row>
    <row r="105" spans="1:7" ht="15.75" thickBot="1">
      <c r="A105" s="54" t="s">
        <v>898</v>
      </c>
      <c r="B105" s="55"/>
      <c r="C105" s="55"/>
      <c r="D105" s="55"/>
      <c r="E105" s="55"/>
      <c r="F105" s="55"/>
      <c r="G105" s="56"/>
    </row>
    <row r="106" spans="1:7" ht="15.75" thickBot="1"/>
    <row r="107" spans="1:7" ht="15.75" thickBot="1">
      <c r="A107" s="57" t="s">
        <v>757</v>
      </c>
      <c r="B107" s="57" t="s">
        <v>758</v>
      </c>
      <c r="C107" s="58" t="s">
        <v>759</v>
      </c>
      <c r="D107" s="59"/>
      <c r="E107" s="60"/>
      <c r="F107" s="57" t="s">
        <v>760</v>
      </c>
      <c r="G107" s="57" t="s">
        <v>761</v>
      </c>
    </row>
    <row r="108" spans="1:7" ht="45.75" thickBot="1">
      <c r="A108" s="61"/>
      <c r="B108" s="61"/>
      <c r="C108" s="62" t="s">
        <v>762</v>
      </c>
      <c r="D108" s="62" t="s">
        <v>763</v>
      </c>
      <c r="E108" s="62" t="s">
        <v>764</v>
      </c>
      <c r="F108" s="61"/>
      <c r="G108" s="61"/>
    </row>
    <row r="109" spans="1:7" ht="38.25" customHeight="1" thickBot="1">
      <c r="A109" s="25" t="s">
        <v>28</v>
      </c>
      <c r="B109" s="72" t="s">
        <v>566</v>
      </c>
      <c r="C109" s="64" t="s">
        <v>899</v>
      </c>
      <c r="D109" s="64" t="s">
        <v>900</v>
      </c>
      <c r="E109" s="65" t="s">
        <v>767</v>
      </c>
      <c r="F109" s="65" t="s">
        <v>814</v>
      </c>
      <c r="G109" s="93" t="s">
        <v>46</v>
      </c>
    </row>
    <row r="110" spans="1:7" ht="38.25" customHeight="1" thickBot="1">
      <c r="A110" s="25" t="s">
        <v>572</v>
      </c>
      <c r="B110" s="63" t="s">
        <v>573</v>
      </c>
      <c r="C110" s="65" t="s">
        <v>901</v>
      </c>
      <c r="D110" s="64" t="s">
        <v>900</v>
      </c>
      <c r="E110" s="65" t="s">
        <v>767</v>
      </c>
      <c r="F110" s="65" t="s">
        <v>814</v>
      </c>
      <c r="G110" s="93" t="s">
        <v>46</v>
      </c>
    </row>
    <row r="111" spans="1:7" ht="38.25" customHeight="1" thickBot="1">
      <c r="A111" s="25" t="s">
        <v>575</v>
      </c>
      <c r="B111" s="63" t="s">
        <v>576</v>
      </c>
      <c r="C111" s="65" t="s">
        <v>902</v>
      </c>
      <c r="D111" s="64" t="s">
        <v>903</v>
      </c>
      <c r="E111" s="65" t="s">
        <v>767</v>
      </c>
      <c r="F111" s="94" t="s">
        <v>115</v>
      </c>
      <c r="G111" s="93" t="s">
        <v>46</v>
      </c>
    </row>
    <row r="112" spans="1:7" ht="38.25" customHeight="1" thickBot="1">
      <c r="A112" s="25" t="s">
        <v>579</v>
      </c>
      <c r="B112" s="63" t="s">
        <v>580</v>
      </c>
      <c r="C112" s="65" t="s">
        <v>904</v>
      </c>
      <c r="D112" s="64" t="s">
        <v>903</v>
      </c>
      <c r="E112" s="65" t="s">
        <v>767</v>
      </c>
      <c r="F112" s="94" t="s">
        <v>115</v>
      </c>
      <c r="G112" s="93" t="s">
        <v>46</v>
      </c>
    </row>
    <row r="113" spans="1:7" ht="39" customHeight="1" thickBot="1">
      <c r="A113" s="47" t="s">
        <v>35</v>
      </c>
      <c r="B113" s="95" t="s">
        <v>583</v>
      </c>
      <c r="C113" s="96" t="s">
        <v>905</v>
      </c>
      <c r="D113" s="86" t="s">
        <v>857</v>
      </c>
      <c r="E113" s="94" t="s">
        <v>772</v>
      </c>
      <c r="F113" s="94" t="s">
        <v>115</v>
      </c>
      <c r="G113" s="93" t="s">
        <v>46</v>
      </c>
    </row>
    <row r="114" spans="1:7" ht="39" customHeight="1" thickBot="1">
      <c r="A114" s="47" t="s">
        <v>39</v>
      </c>
      <c r="B114" s="95" t="s">
        <v>587</v>
      </c>
      <c r="C114" s="96" t="s">
        <v>906</v>
      </c>
      <c r="D114" s="86" t="s">
        <v>857</v>
      </c>
      <c r="E114" s="94" t="s">
        <v>775</v>
      </c>
      <c r="F114" s="94" t="s">
        <v>115</v>
      </c>
      <c r="G114" s="93" t="s">
        <v>46</v>
      </c>
    </row>
    <row r="115" spans="1:7" ht="39" customHeight="1" thickBot="1">
      <c r="A115" s="47" t="s">
        <v>43</v>
      </c>
      <c r="B115" s="63" t="s">
        <v>590</v>
      </c>
      <c r="C115" s="65" t="s">
        <v>907</v>
      </c>
      <c r="D115" s="86" t="s">
        <v>857</v>
      </c>
      <c r="E115" s="94" t="s">
        <v>775</v>
      </c>
      <c r="F115" s="94" t="s">
        <v>115</v>
      </c>
      <c r="G115" s="93" t="s">
        <v>46</v>
      </c>
    </row>
    <row r="116" spans="1:7" ht="39" customHeight="1" thickBot="1">
      <c r="A116" s="47" t="s">
        <v>49</v>
      </c>
      <c r="B116" s="95" t="s">
        <v>592</v>
      </c>
      <c r="C116" s="94" t="s">
        <v>908</v>
      </c>
      <c r="D116" s="86" t="s">
        <v>857</v>
      </c>
      <c r="E116" s="94" t="s">
        <v>772</v>
      </c>
      <c r="F116" s="94" t="s">
        <v>115</v>
      </c>
      <c r="G116" s="93" t="s">
        <v>46</v>
      </c>
    </row>
    <row r="117" spans="1:7" ht="42" customHeight="1" thickBot="1">
      <c r="A117" s="47" t="s">
        <v>54</v>
      </c>
      <c r="B117" s="95" t="s">
        <v>594</v>
      </c>
      <c r="C117" s="94" t="s">
        <v>909</v>
      </c>
      <c r="D117" s="86" t="s">
        <v>857</v>
      </c>
      <c r="E117" s="94" t="s">
        <v>775</v>
      </c>
      <c r="F117" s="94" t="s">
        <v>115</v>
      </c>
      <c r="G117" s="93" t="s">
        <v>46</v>
      </c>
    </row>
    <row r="118" spans="1:7" ht="42" customHeight="1" thickBot="1">
      <c r="A118" s="47" t="s">
        <v>58</v>
      </c>
      <c r="B118" s="95" t="s">
        <v>597</v>
      </c>
      <c r="C118" s="94" t="s">
        <v>910</v>
      </c>
      <c r="D118" s="86" t="s">
        <v>857</v>
      </c>
      <c r="E118" s="94" t="s">
        <v>775</v>
      </c>
      <c r="F118" s="94" t="s">
        <v>115</v>
      </c>
      <c r="G118" s="93" t="s">
        <v>46</v>
      </c>
    </row>
    <row r="119" spans="1:7" ht="15.75" thickBot="1"/>
    <row r="120" spans="1:7">
      <c r="A120" s="51" t="s">
        <v>755</v>
      </c>
      <c r="B120" s="52"/>
      <c r="C120" s="52"/>
      <c r="D120" s="52"/>
      <c r="E120" s="52"/>
      <c r="F120" s="52"/>
      <c r="G120" s="53"/>
    </row>
    <row r="121" spans="1:7" ht="15.75" thickBot="1">
      <c r="A121" s="54" t="s">
        <v>911</v>
      </c>
      <c r="B121" s="55"/>
      <c r="C121" s="55"/>
      <c r="D121" s="55"/>
      <c r="E121" s="55"/>
      <c r="F121" s="55"/>
      <c r="G121" s="56"/>
    </row>
    <row r="122" spans="1:7" ht="15.75" thickBot="1"/>
    <row r="123" spans="1:7" ht="15.75" thickBot="1">
      <c r="A123" s="57" t="s">
        <v>757</v>
      </c>
      <c r="B123" s="57" t="s">
        <v>758</v>
      </c>
      <c r="C123" s="58" t="s">
        <v>759</v>
      </c>
      <c r="D123" s="59"/>
      <c r="E123" s="60"/>
      <c r="F123" s="57" t="s">
        <v>760</v>
      </c>
      <c r="G123" s="57" t="s">
        <v>761</v>
      </c>
    </row>
    <row r="124" spans="1:7" ht="45.75" thickBot="1">
      <c r="A124" s="61"/>
      <c r="B124" s="61"/>
      <c r="C124" s="62" t="s">
        <v>762</v>
      </c>
      <c r="D124" s="62" t="s">
        <v>763</v>
      </c>
      <c r="E124" s="62" t="s">
        <v>764</v>
      </c>
      <c r="F124" s="61"/>
      <c r="G124" s="61"/>
    </row>
    <row r="125" spans="1:7" ht="33" customHeight="1" thickBot="1">
      <c r="A125" s="24" t="s">
        <v>651</v>
      </c>
      <c r="B125" s="63" t="s">
        <v>652</v>
      </c>
      <c r="C125" s="65" t="s">
        <v>912</v>
      </c>
      <c r="D125" s="64" t="s">
        <v>913</v>
      </c>
      <c r="E125" s="65" t="s">
        <v>767</v>
      </c>
      <c r="F125" s="65" t="s">
        <v>814</v>
      </c>
      <c r="G125" s="93" t="s">
        <v>46</v>
      </c>
    </row>
    <row r="126" spans="1:7" ht="33" customHeight="1" thickBot="1">
      <c r="A126" s="24" t="s">
        <v>655</v>
      </c>
      <c r="B126" s="63" t="s">
        <v>656</v>
      </c>
      <c r="C126" s="65" t="s">
        <v>914</v>
      </c>
      <c r="D126" s="64" t="s">
        <v>913</v>
      </c>
      <c r="E126" s="65" t="s">
        <v>767</v>
      </c>
      <c r="F126" s="65" t="s">
        <v>814</v>
      </c>
      <c r="G126" s="93" t="s">
        <v>46</v>
      </c>
    </row>
    <row r="127" spans="1:7" ht="60" customHeight="1" thickBot="1">
      <c r="A127" s="47" t="s">
        <v>35</v>
      </c>
      <c r="B127" s="95" t="s">
        <v>659</v>
      </c>
      <c r="C127" s="96" t="s">
        <v>915</v>
      </c>
      <c r="D127" s="86" t="s">
        <v>682</v>
      </c>
      <c r="E127" s="65" t="s">
        <v>767</v>
      </c>
      <c r="F127" s="94" t="s">
        <v>115</v>
      </c>
      <c r="G127" s="93" t="s">
        <v>46</v>
      </c>
    </row>
    <row r="128" spans="1:7" ht="45" customHeight="1" thickBot="1">
      <c r="A128" s="47" t="s">
        <v>39</v>
      </c>
      <c r="B128" s="95" t="s">
        <v>661</v>
      </c>
      <c r="C128" s="96" t="s">
        <v>916</v>
      </c>
      <c r="D128" s="86" t="s">
        <v>682</v>
      </c>
      <c r="E128" s="94" t="s">
        <v>772</v>
      </c>
      <c r="F128" s="94" t="s">
        <v>115</v>
      </c>
      <c r="G128" s="93" t="s">
        <v>46</v>
      </c>
    </row>
    <row r="129" spans="1:7" ht="57.75" customHeight="1" thickBot="1">
      <c r="A129" s="47" t="s">
        <v>43</v>
      </c>
      <c r="B129" s="95" t="s">
        <v>663</v>
      </c>
      <c r="C129" s="96" t="s">
        <v>917</v>
      </c>
      <c r="D129" s="86" t="s">
        <v>918</v>
      </c>
      <c r="E129" s="94" t="s">
        <v>772</v>
      </c>
      <c r="F129" s="94" t="s">
        <v>115</v>
      </c>
      <c r="G129" s="93" t="s">
        <v>46</v>
      </c>
    </row>
    <row r="130" spans="1:7" ht="61.5" customHeight="1" thickBot="1">
      <c r="A130" s="47" t="s">
        <v>49</v>
      </c>
      <c r="B130" s="95" t="s">
        <v>666</v>
      </c>
      <c r="C130" s="96" t="s">
        <v>919</v>
      </c>
      <c r="D130" s="86" t="s">
        <v>920</v>
      </c>
      <c r="E130" s="94" t="s">
        <v>772</v>
      </c>
      <c r="F130" s="94" t="s">
        <v>115</v>
      </c>
      <c r="G130" s="93" t="s">
        <v>46</v>
      </c>
    </row>
    <row r="131" spans="1:7" ht="39" customHeight="1" thickBot="1">
      <c r="A131" s="47" t="s">
        <v>54</v>
      </c>
      <c r="B131" s="95" t="s">
        <v>669</v>
      </c>
      <c r="C131" s="96" t="s">
        <v>809</v>
      </c>
      <c r="D131" s="86" t="s">
        <v>921</v>
      </c>
      <c r="E131" s="94" t="s">
        <v>772</v>
      </c>
      <c r="F131" s="94" t="s">
        <v>115</v>
      </c>
      <c r="G131" s="93" t="s">
        <v>46</v>
      </c>
    </row>
    <row r="132" spans="1:7" ht="39" customHeight="1" thickBot="1">
      <c r="A132" s="47" t="s">
        <v>58</v>
      </c>
      <c r="B132" s="95" t="s">
        <v>671</v>
      </c>
      <c r="C132" s="96" t="s">
        <v>922</v>
      </c>
      <c r="D132" s="86" t="s">
        <v>923</v>
      </c>
      <c r="E132" s="94" t="s">
        <v>772</v>
      </c>
      <c r="F132" s="94" t="s">
        <v>115</v>
      </c>
      <c r="G132" s="93" t="s">
        <v>46</v>
      </c>
    </row>
    <row r="133" spans="1:7" ht="30.75" customHeight="1" thickBot="1">
      <c r="A133" s="47" t="s">
        <v>63</v>
      </c>
      <c r="B133" s="95" t="s">
        <v>675</v>
      </c>
      <c r="C133" s="96" t="s">
        <v>924</v>
      </c>
      <c r="D133" s="86" t="s">
        <v>682</v>
      </c>
      <c r="E133" s="94" t="s">
        <v>772</v>
      </c>
      <c r="F133" s="94" t="s">
        <v>115</v>
      </c>
      <c r="G133" s="93" t="s">
        <v>46</v>
      </c>
    </row>
    <row r="134" spans="1:7" ht="64.5" customHeight="1" thickBot="1">
      <c r="A134" s="47" t="s">
        <v>67</v>
      </c>
      <c r="B134" s="95" t="s">
        <v>678</v>
      </c>
      <c r="C134" s="96" t="s">
        <v>925</v>
      </c>
      <c r="D134" s="86" t="s">
        <v>918</v>
      </c>
      <c r="E134" s="94" t="s">
        <v>772</v>
      </c>
      <c r="F134" s="94" t="s">
        <v>115</v>
      </c>
      <c r="G134" s="75" t="s">
        <v>884</v>
      </c>
    </row>
    <row r="135" spans="1:7" ht="45" customHeight="1" thickBot="1">
      <c r="A135" s="47" t="s">
        <v>72</v>
      </c>
      <c r="B135" s="95" t="s">
        <v>681</v>
      </c>
      <c r="C135" s="96" t="s">
        <v>926</v>
      </c>
      <c r="D135" s="86" t="s">
        <v>682</v>
      </c>
      <c r="E135" s="94" t="s">
        <v>772</v>
      </c>
      <c r="F135" s="94" t="s">
        <v>115</v>
      </c>
      <c r="G135" s="75" t="s">
        <v>884</v>
      </c>
    </row>
    <row r="136" spans="1:7" ht="39" customHeight="1" thickBot="1">
      <c r="A136" s="47" t="s">
        <v>77</v>
      </c>
      <c r="B136" s="95" t="s">
        <v>684</v>
      </c>
      <c r="C136" s="96" t="s">
        <v>927</v>
      </c>
      <c r="D136" s="86" t="s">
        <v>928</v>
      </c>
      <c r="E136" s="94" t="s">
        <v>775</v>
      </c>
      <c r="F136" s="94" t="s">
        <v>115</v>
      </c>
      <c r="G136" s="93" t="s">
        <v>46</v>
      </c>
    </row>
    <row r="137" spans="1:7" ht="15.75" thickBot="1"/>
    <row r="138" spans="1:7">
      <c r="A138" s="51" t="s">
        <v>755</v>
      </c>
      <c r="B138" s="52"/>
      <c r="C138" s="52"/>
      <c r="D138" s="52"/>
      <c r="E138" s="52"/>
      <c r="F138" s="52"/>
      <c r="G138" s="53"/>
    </row>
    <row r="139" spans="1:7" ht="19.5" customHeight="1" thickBot="1">
      <c r="A139" s="54" t="s">
        <v>929</v>
      </c>
      <c r="B139" s="55"/>
      <c r="C139" s="55"/>
      <c r="D139" s="55"/>
      <c r="E139" s="55"/>
      <c r="F139" s="55"/>
      <c r="G139" s="56"/>
    </row>
    <row r="140" spans="1:7" ht="15.75" thickBot="1"/>
    <row r="141" spans="1:7" ht="15.75" thickBot="1">
      <c r="A141" s="57" t="s">
        <v>757</v>
      </c>
      <c r="B141" s="57" t="s">
        <v>758</v>
      </c>
      <c r="C141" s="58" t="s">
        <v>759</v>
      </c>
      <c r="D141" s="59"/>
      <c r="E141" s="60"/>
      <c r="F141" s="57" t="s">
        <v>760</v>
      </c>
      <c r="G141" s="57" t="s">
        <v>761</v>
      </c>
    </row>
    <row r="142" spans="1:7" ht="45.75" thickBot="1">
      <c r="A142" s="61"/>
      <c r="B142" s="61"/>
      <c r="C142" s="62" t="s">
        <v>762</v>
      </c>
      <c r="D142" s="62" t="s">
        <v>763</v>
      </c>
      <c r="E142" s="62" t="s">
        <v>764</v>
      </c>
      <c r="F142" s="61"/>
      <c r="G142" s="61"/>
    </row>
    <row r="143" spans="1:7" ht="54" customHeight="1" thickBot="1">
      <c r="A143" s="24" t="s">
        <v>442</v>
      </c>
      <c r="B143" s="63" t="s">
        <v>443</v>
      </c>
      <c r="C143" s="64" t="s">
        <v>861</v>
      </c>
      <c r="D143" s="64" t="s">
        <v>862</v>
      </c>
      <c r="E143" s="65" t="s">
        <v>767</v>
      </c>
      <c r="F143" s="65" t="s">
        <v>863</v>
      </c>
      <c r="G143" s="66" t="s">
        <v>46</v>
      </c>
    </row>
    <row r="144" spans="1:7" ht="50.25" customHeight="1" thickBot="1">
      <c r="A144" s="24" t="s">
        <v>734</v>
      </c>
      <c r="B144" s="63" t="s">
        <v>735</v>
      </c>
      <c r="C144" s="96" t="s">
        <v>930</v>
      </c>
      <c r="D144" s="64" t="s">
        <v>862</v>
      </c>
      <c r="E144" s="65" t="s">
        <v>767</v>
      </c>
      <c r="F144" s="65" t="s">
        <v>115</v>
      </c>
      <c r="G144" s="66" t="s">
        <v>46</v>
      </c>
    </row>
    <row r="145" spans="1:7" ht="39" customHeight="1" thickBot="1">
      <c r="A145" s="47" t="s">
        <v>35</v>
      </c>
      <c r="B145" s="95" t="s">
        <v>736</v>
      </c>
      <c r="C145" s="96" t="s">
        <v>931</v>
      </c>
      <c r="D145" s="86" t="s">
        <v>932</v>
      </c>
      <c r="E145" s="65" t="s">
        <v>772</v>
      </c>
      <c r="F145" s="65" t="s">
        <v>115</v>
      </c>
      <c r="G145" s="66" t="s">
        <v>46</v>
      </c>
    </row>
    <row r="146" spans="1:7" ht="27.75" customHeight="1" thickBot="1">
      <c r="A146" s="47" t="s">
        <v>39</v>
      </c>
      <c r="B146" s="95" t="s">
        <v>737</v>
      </c>
      <c r="C146" s="96" t="s">
        <v>933</v>
      </c>
      <c r="D146" s="86" t="s">
        <v>738</v>
      </c>
      <c r="E146" s="65" t="s">
        <v>772</v>
      </c>
      <c r="F146" s="65" t="s">
        <v>115</v>
      </c>
      <c r="G146" s="66" t="s">
        <v>46</v>
      </c>
    </row>
    <row r="147" spans="1:7" ht="57.75" customHeight="1" thickBot="1">
      <c r="A147" s="47" t="s">
        <v>43</v>
      </c>
      <c r="B147" s="95" t="s">
        <v>739</v>
      </c>
      <c r="C147" s="96" t="s">
        <v>934</v>
      </c>
      <c r="D147" s="97" t="s">
        <v>935</v>
      </c>
      <c r="E147" s="67" t="s">
        <v>767</v>
      </c>
      <c r="F147" s="67" t="s">
        <v>115</v>
      </c>
      <c r="G147" s="98" t="s">
        <v>884</v>
      </c>
    </row>
  </sheetData>
  <mergeCells count="67">
    <mergeCell ref="A138:G138"/>
    <mergeCell ref="A139:G139"/>
    <mergeCell ref="A141:A142"/>
    <mergeCell ref="B141:B142"/>
    <mergeCell ref="C141:E141"/>
    <mergeCell ref="F141:F142"/>
    <mergeCell ref="G141:G142"/>
    <mergeCell ref="A120:G120"/>
    <mergeCell ref="A121:G121"/>
    <mergeCell ref="A123:A124"/>
    <mergeCell ref="B123:B124"/>
    <mergeCell ref="C123:E123"/>
    <mergeCell ref="F123:F124"/>
    <mergeCell ref="G123:G124"/>
    <mergeCell ref="A104:G104"/>
    <mergeCell ref="A105:G105"/>
    <mergeCell ref="A107:A108"/>
    <mergeCell ref="B107:B108"/>
    <mergeCell ref="C107:E107"/>
    <mergeCell ref="F107:F108"/>
    <mergeCell ref="G107:G108"/>
    <mergeCell ref="A93:G93"/>
    <mergeCell ref="A94:G94"/>
    <mergeCell ref="A96:A97"/>
    <mergeCell ref="B96:B97"/>
    <mergeCell ref="C96:E96"/>
    <mergeCell ref="F96:F97"/>
    <mergeCell ref="G96:G97"/>
    <mergeCell ref="A74:A75"/>
    <mergeCell ref="B74:B75"/>
    <mergeCell ref="A83:G83"/>
    <mergeCell ref="A84:G84"/>
    <mergeCell ref="A86:A87"/>
    <mergeCell ref="B86:B87"/>
    <mergeCell ref="C86:E86"/>
    <mergeCell ref="F86:F87"/>
    <mergeCell ref="G86:G87"/>
    <mergeCell ref="A67:G67"/>
    <mergeCell ref="A68:G68"/>
    <mergeCell ref="A70:A71"/>
    <mergeCell ref="B70:B71"/>
    <mergeCell ref="C70:E70"/>
    <mergeCell ref="F70:F71"/>
    <mergeCell ref="G70:G71"/>
    <mergeCell ref="A51:G51"/>
    <mergeCell ref="A52:G52"/>
    <mergeCell ref="A54:A55"/>
    <mergeCell ref="B54:B55"/>
    <mergeCell ref="C54:E54"/>
    <mergeCell ref="F54:F55"/>
    <mergeCell ref="G54:G55"/>
    <mergeCell ref="A31:G31"/>
    <mergeCell ref="A32:G32"/>
    <mergeCell ref="A34:A35"/>
    <mergeCell ref="B34:B35"/>
    <mergeCell ref="C34:E34"/>
    <mergeCell ref="F34:F35"/>
    <mergeCell ref="G34:G35"/>
    <mergeCell ref="A1:G1"/>
    <mergeCell ref="A2:G2"/>
    <mergeCell ref="A3:G3"/>
    <mergeCell ref="A4:G4"/>
    <mergeCell ref="A6:A7"/>
    <mergeCell ref="B6:B7"/>
    <mergeCell ref="C6:E6"/>
    <mergeCell ref="F6:F7"/>
    <mergeCell ref="G6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POA</vt:lpstr>
      <vt:lpstr>Apertura Programatica</vt:lpstr>
      <vt:lpstr>Partida por Actividad</vt:lpstr>
      <vt:lpstr>Alineacion, Planeacion y P</vt:lpstr>
      <vt:lpstr>ficha tecnica</vt:lpstr>
      <vt:lpstr>Matriz de Indicadores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Tuly</dc:creator>
  <cp:lastModifiedBy>Tuly</cp:lastModifiedBy>
  <dcterms:created xsi:type="dcterms:W3CDTF">2018-02-01T15:41:17Z</dcterms:created>
  <dcterms:modified xsi:type="dcterms:W3CDTF">2018-02-01T15:48:36Z</dcterms:modified>
</cp:coreProperties>
</file>